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IYAN\Desktop\"/>
    </mc:Choice>
  </mc:AlternateContent>
  <xr:revisionPtr revIDLastSave="0" documentId="8_{03427133-420F-4388-9F40-CDFDC9CFC51D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7" i="1" l="1"/>
  <c r="M7" i="1"/>
  <c r="N7" i="1"/>
  <c r="R7" i="1"/>
  <c r="S7" i="1"/>
  <c r="T7" i="1"/>
  <c r="L8" i="1"/>
  <c r="M8" i="1"/>
  <c r="J7" i="1" s="1"/>
  <c r="N8" i="1"/>
  <c r="R8" i="1"/>
  <c r="S8" i="1"/>
  <c r="T8" i="1"/>
  <c r="L9" i="1"/>
  <c r="M9" i="1"/>
  <c r="N9" i="1"/>
  <c r="R9" i="1"/>
  <c r="S9" i="1"/>
  <c r="T9" i="1"/>
  <c r="L10" i="1"/>
  <c r="M10" i="1"/>
  <c r="N10" i="1"/>
  <c r="R10" i="1"/>
  <c r="S10" i="1"/>
  <c r="T10" i="1"/>
  <c r="L11" i="1"/>
  <c r="M11" i="1"/>
  <c r="N11" i="1"/>
  <c r="R11" i="1"/>
  <c r="S11" i="1"/>
  <c r="T11" i="1"/>
  <c r="L12" i="1"/>
  <c r="M12" i="1"/>
  <c r="N12" i="1"/>
  <c r="R12" i="1"/>
  <c r="S12" i="1"/>
  <c r="T12" i="1"/>
  <c r="L13" i="1"/>
  <c r="M13" i="1"/>
  <c r="N13" i="1"/>
  <c r="R13" i="1"/>
  <c r="S13" i="1"/>
  <c r="T13" i="1"/>
  <c r="L14" i="1"/>
  <c r="M14" i="1"/>
  <c r="N14" i="1"/>
  <c r="R14" i="1"/>
  <c r="S14" i="1"/>
  <c r="T14" i="1"/>
  <c r="L15" i="1"/>
  <c r="M15" i="1"/>
  <c r="N15" i="1"/>
  <c r="R15" i="1"/>
  <c r="S15" i="1"/>
  <c r="T15" i="1"/>
  <c r="L16" i="1"/>
  <c r="M16" i="1"/>
  <c r="N16" i="1"/>
  <c r="R16" i="1"/>
  <c r="S16" i="1"/>
  <c r="T16" i="1"/>
  <c r="L17" i="1"/>
  <c r="M17" i="1"/>
  <c r="N17" i="1"/>
  <c r="R17" i="1"/>
  <c r="S17" i="1"/>
  <c r="T17" i="1"/>
  <c r="L18" i="1"/>
  <c r="M18" i="1"/>
  <c r="N18" i="1"/>
  <c r="R18" i="1"/>
  <c r="S18" i="1"/>
  <c r="T18" i="1"/>
  <c r="L19" i="1"/>
  <c r="M19" i="1"/>
  <c r="N19" i="1"/>
  <c r="R19" i="1"/>
  <c r="S19" i="1"/>
  <c r="T19" i="1"/>
  <c r="L20" i="1"/>
  <c r="M20" i="1"/>
  <c r="N20" i="1"/>
  <c r="R20" i="1"/>
  <c r="S20" i="1"/>
  <c r="T20" i="1"/>
  <c r="L21" i="1"/>
  <c r="M21" i="1"/>
  <c r="N21" i="1"/>
  <c r="R21" i="1"/>
  <c r="S21" i="1"/>
  <c r="T21" i="1"/>
  <c r="I22" i="1"/>
  <c r="L22" i="1"/>
  <c r="J22" i="1" s="1"/>
  <c r="M22" i="1"/>
  <c r="N22" i="1"/>
  <c r="R22" i="1"/>
  <c r="S22" i="1"/>
  <c r="T22" i="1"/>
  <c r="L23" i="1"/>
  <c r="M23" i="1"/>
  <c r="N23" i="1"/>
  <c r="R23" i="1"/>
  <c r="S23" i="1"/>
  <c r="T23" i="1"/>
  <c r="L24" i="1"/>
  <c r="M24" i="1"/>
  <c r="N24" i="1"/>
  <c r="R24" i="1"/>
  <c r="S24" i="1"/>
  <c r="T24" i="1"/>
  <c r="L25" i="1"/>
  <c r="M25" i="1"/>
  <c r="N25" i="1"/>
  <c r="R25" i="1"/>
  <c r="S25" i="1"/>
  <c r="T25" i="1"/>
  <c r="L26" i="1"/>
  <c r="M26" i="1"/>
  <c r="N26" i="1"/>
  <c r="R26" i="1"/>
  <c r="S26" i="1"/>
  <c r="T26" i="1"/>
  <c r="L27" i="1"/>
  <c r="M27" i="1"/>
  <c r="N27" i="1"/>
  <c r="R27" i="1"/>
  <c r="S27" i="1"/>
  <c r="T27" i="1"/>
  <c r="L28" i="1"/>
  <c r="M28" i="1"/>
  <c r="N28" i="1"/>
  <c r="R28" i="1"/>
  <c r="S28" i="1"/>
  <c r="T28" i="1"/>
  <c r="L29" i="1"/>
  <c r="M29" i="1"/>
  <c r="N29" i="1"/>
  <c r="R29" i="1"/>
  <c r="S29" i="1"/>
  <c r="T29" i="1"/>
  <c r="L30" i="1"/>
  <c r="M30" i="1"/>
  <c r="N30" i="1"/>
  <c r="R30" i="1"/>
  <c r="S30" i="1"/>
  <c r="T30" i="1"/>
  <c r="L31" i="1"/>
  <c r="M31" i="1"/>
  <c r="N31" i="1"/>
  <c r="R31" i="1"/>
  <c r="S31" i="1"/>
  <c r="T31" i="1"/>
  <c r="L32" i="1"/>
  <c r="J31" i="1" s="1"/>
  <c r="M32" i="1"/>
  <c r="N32" i="1"/>
  <c r="R32" i="1"/>
  <c r="S32" i="1"/>
  <c r="T32" i="1"/>
  <c r="L33" i="1"/>
  <c r="M33" i="1"/>
  <c r="N33" i="1"/>
  <c r="R33" i="1"/>
  <c r="S33" i="1"/>
  <c r="T33" i="1"/>
  <c r="L34" i="1"/>
  <c r="M34" i="1"/>
  <c r="N34" i="1"/>
  <c r="R34" i="1"/>
  <c r="S34" i="1"/>
  <c r="T34" i="1"/>
  <c r="L36" i="1"/>
  <c r="J36" i="1" s="1"/>
  <c r="M36" i="1"/>
  <c r="N36" i="1"/>
  <c r="O36" i="1"/>
  <c r="R36" i="1"/>
  <c r="S36" i="1"/>
  <c r="T36" i="1"/>
  <c r="L37" i="1"/>
  <c r="I36" i="1" s="1"/>
  <c r="M37" i="1"/>
  <c r="N37" i="1"/>
  <c r="R37" i="1"/>
  <c r="S37" i="1"/>
  <c r="T37" i="1"/>
  <c r="L38" i="1"/>
  <c r="M38" i="1"/>
  <c r="N38" i="1"/>
  <c r="R38" i="1"/>
  <c r="S38" i="1"/>
  <c r="T38" i="1"/>
  <c r="L39" i="1"/>
  <c r="M39" i="1"/>
  <c r="N39" i="1"/>
  <c r="R39" i="1"/>
  <c r="S39" i="1"/>
  <c r="T39" i="1"/>
  <c r="L40" i="1"/>
  <c r="M40" i="1"/>
  <c r="N40" i="1"/>
  <c r="R40" i="1"/>
  <c r="S40" i="1"/>
  <c r="T40" i="1"/>
  <c r="L41" i="1"/>
  <c r="M41" i="1"/>
  <c r="N41" i="1"/>
  <c r="R41" i="1"/>
  <c r="S41" i="1"/>
  <c r="T41" i="1"/>
  <c r="L42" i="1"/>
  <c r="M42" i="1"/>
  <c r="N42" i="1"/>
  <c r="R42" i="1"/>
  <c r="S42" i="1"/>
  <c r="T42" i="1"/>
  <c r="L43" i="1"/>
  <c r="M43" i="1"/>
  <c r="N43" i="1"/>
  <c r="R43" i="1"/>
  <c r="S43" i="1"/>
  <c r="T43" i="1"/>
  <c r="L44" i="1"/>
  <c r="M44" i="1"/>
  <c r="N44" i="1"/>
  <c r="R44" i="1"/>
  <c r="S44" i="1"/>
  <c r="T44" i="1"/>
  <c r="L45" i="1"/>
  <c r="M45" i="1"/>
  <c r="N45" i="1"/>
  <c r="R45" i="1"/>
  <c r="S45" i="1"/>
  <c r="T45" i="1"/>
  <c r="L46" i="1"/>
  <c r="M46" i="1"/>
  <c r="N46" i="1"/>
  <c r="R46" i="1"/>
  <c r="S46" i="1"/>
  <c r="T46" i="1"/>
  <c r="L47" i="1"/>
  <c r="M47" i="1"/>
  <c r="N47" i="1"/>
  <c r="R47" i="1"/>
  <c r="S47" i="1"/>
  <c r="T47" i="1"/>
  <c r="L48" i="1"/>
  <c r="M48" i="1"/>
  <c r="N48" i="1"/>
  <c r="R48" i="1"/>
  <c r="S48" i="1"/>
  <c r="T48" i="1"/>
  <c r="L49" i="1"/>
  <c r="M49" i="1"/>
  <c r="N49" i="1"/>
  <c r="R49" i="1"/>
  <c r="S49" i="1"/>
  <c r="T49" i="1"/>
  <c r="L50" i="1"/>
  <c r="M50" i="1"/>
  <c r="N50" i="1"/>
  <c r="R50" i="1"/>
  <c r="S50" i="1"/>
  <c r="T50" i="1"/>
  <c r="L51" i="1"/>
  <c r="M51" i="1"/>
  <c r="N51" i="1"/>
  <c r="R51" i="1"/>
  <c r="S51" i="1"/>
  <c r="T51" i="1"/>
  <c r="L52" i="1"/>
  <c r="M52" i="1"/>
  <c r="N52" i="1"/>
  <c r="R52" i="1"/>
  <c r="S52" i="1"/>
  <c r="T52" i="1"/>
  <c r="L53" i="1"/>
  <c r="M53" i="1"/>
  <c r="N53" i="1"/>
  <c r="R53" i="1"/>
  <c r="S53" i="1"/>
  <c r="T53" i="1"/>
  <c r="L54" i="1"/>
  <c r="M54" i="1"/>
  <c r="N54" i="1"/>
  <c r="R54" i="1"/>
  <c r="S54" i="1"/>
  <c r="T54" i="1"/>
  <c r="L55" i="1"/>
  <c r="M55" i="1"/>
  <c r="N55" i="1"/>
  <c r="R55" i="1"/>
  <c r="S55" i="1"/>
  <c r="T55" i="1"/>
  <c r="L56" i="1"/>
  <c r="M56" i="1"/>
  <c r="N56" i="1"/>
  <c r="R56" i="1"/>
  <c r="S56" i="1"/>
  <c r="T56" i="1"/>
  <c r="L57" i="1"/>
  <c r="M57" i="1"/>
  <c r="N57" i="1"/>
  <c r="R57" i="1"/>
  <c r="S57" i="1"/>
  <c r="T57" i="1"/>
  <c r="L58" i="1"/>
  <c r="M58" i="1"/>
  <c r="N58" i="1"/>
  <c r="R58" i="1"/>
  <c r="S58" i="1"/>
  <c r="T58" i="1"/>
  <c r="L59" i="1"/>
  <c r="J59" i="1" s="1"/>
  <c r="M59" i="1"/>
  <c r="N59" i="1"/>
  <c r="O59" i="1"/>
  <c r="R59" i="1"/>
  <c r="S59" i="1"/>
  <c r="P59" i="1" s="1"/>
  <c r="T59" i="1"/>
  <c r="L60" i="1"/>
  <c r="I59" i="1" s="1"/>
  <c r="M60" i="1"/>
  <c r="N60" i="1"/>
  <c r="R60" i="1"/>
  <c r="S60" i="1"/>
  <c r="T60" i="1"/>
  <c r="L61" i="1"/>
  <c r="M61" i="1"/>
  <c r="N61" i="1"/>
  <c r="R61" i="1"/>
  <c r="S61" i="1"/>
  <c r="T61" i="1"/>
  <c r="L62" i="1"/>
  <c r="M62" i="1"/>
  <c r="N62" i="1"/>
  <c r="R62" i="1"/>
  <c r="S62" i="1"/>
  <c r="T62" i="1"/>
  <c r="L63" i="1"/>
  <c r="M63" i="1"/>
  <c r="N63" i="1"/>
  <c r="R63" i="1"/>
  <c r="S63" i="1"/>
  <c r="T63" i="1"/>
  <c r="I64" i="1"/>
  <c r="L64" i="1"/>
  <c r="J64" i="1" s="1"/>
  <c r="M64" i="1"/>
  <c r="N64" i="1"/>
  <c r="R64" i="1"/>
  <c r="S64" i="1"/>
  <c r="T64" i="1"/>
  <c r="L65" i="1"/>
  <c r="M65" i="1"/>
  <c r="K64" i="1" s="1"/>
  <c r="N65" i="1"/>
  <c r="R65" i="1"/>
  <c r="S65" i="1"/>
  <c r="T65" i="1"/>
  <c r="L66" i="1"/>
  <c r="I66" i="1" s="1"/>
  <c r="M66" i="1"/>
  <c r="N66" i="1"/>
  <c r="R66" i="1"/>
  <c r="S66" i="1"/>
  <c r="T66" i="1"/>
  <c r="L67" i="1"/>
  <c r="M67" i="1"/>
  <c r="N67" i="1"/>
  <c r="R67" i="1"/>
  <c r="S67" i="1"/>
  <c r="T67" i="1"/>
  <c r="L68" i="1"/>
  <c r="M68" i="1"/>
  <c r="N68" i="1"/>
  <c r="R68" i="1"/>
  <c r="S68" i="1"/>
  <c r="T68" i="1"/>
  <c r="I69" i="1"/>
  <c r="L69" i="1"/>
  <c r="J69" i="1" s="1"/>
  <c r="M69" i="1"/>
  <c r="N69" i="1"/>
  <c r="R69" i="1"/>
  <c r="S69" i="1"/>
  <c r="T69" i="1"/>
  <c r="L70" i="1"/>
  <c r="M70" i="1"/>
  <c r="N70" i="1"/>
  <c r="R70" i="1"/>
  <c r="S70" i="1"/>
  <c r="T70" i="1"/>
  <c r="L71" i="1"/>
  <c r="M71" i="1"/>
  <c r="N71" i="1"/>
  <c r="R71" i="1"/>
  <c r="S71" i="1"/>
  <c r="T71" i="1"/>
  <c r="L72" i="1"/>
  <c r="K72" i="1" s="1"/>
  <c r="M72" i="1"/>
  <c r="N72" i="1"/>
  <c r="R72" i="1"/>
  <c r="O72" i="1" s="1"/>
  <c r="S72" i="1"/>
  <c r="T72" i="1"/>
  <c r="L73" i="1"/>
  <c r="M73" i="1"/>
  <c r="N73" i="1"/>
  <c r="R73" i="1"/>
  <c r="S73" i="1"/>
  <c r="T73" i="1"/>
  <c r="L74" i="1"/>
  <c r="M74" i="1"/>
  <c r="N74" i="1"/>
  <c r="R74" i="1"/>
  <c r="S74" i="1"/>
  <c r="T74" i="1"/>
  <c r="L75" i="1"/>
  <c r="M75" i="1"/>
  <c r="N75" i="1"/>
  <c r="R75" i="1"/>
  <c r="S75" i="1"/>
  <c r="T75" i="1"/>
  <c r="L76" i="1"/>
  <c r="M76" i="1"/>
  <c r="N76" i="1"/>
  <c r="R76" i="1"/>
  <c r="S76" i="1"/>
  <c r="T76" i="1"/>
  <c r="L77" i="1"/>
  <c r="M77" i="1"/>
  <c r="N77" i="1"/>
  <c r="R77" i="1"/>
  <c r="S77" i="1"/>
  <c r="T77" i="1"/>
  <c r="L78" i="1"/>
  <c r="M78" i="1"/>
  <c r="N78" i="1"/>
  <c r="R78" i="1"/>
  <c r="S78" i="1"/>
  <c r="T78" i="1"/>
  <c r="L79" i="1"/>
  <c r="M79" i="1"/>
  <c r="N79" i="1"/>
  <c r="R79" i="1"/>
  <c r="S79" i="1"/>
  <c r="T79" i="1"/>
  <c r="L80" i="1"/>
  <c r="M80" i="1"/>
  <c r="N80" i="1"/>
  <c r="R80" i="1"/>
  <c r="S80" i="1"/>
  <c r="T80" i="1"/>
  <c r="L81" i="1"/>
  <c r="M81" i="1"/>
  <c r="N81" i="1"/>
  <c r="R81" i="1"/>
  <c r="S81" i="1"/>
  <c r="T81" i="1"/>
  <c r="L82" i="1"/>
  <c r="M82" i="1"/>
  <c r="N82" i="1"/>
  <c r="R82" i="1"/>
  <c r="S82" i="1"/>
  <c r="T82" i="1"/>
  <c r="L83" i="1"/>
  <c r="M83" i="1"/>
  <c r="N83" i="1"/>
  <c r="R83" i="1"/>
  <c r="S83" i="1"/>
  <c r="T83" i="1"/>
  <c r="L84" i="1"/>
  <c r="M84" i="1"/>
  <c r="N84" i="1"/>
  <c r="R84" i="1"/>
  <c r="S84" i="1"/>
  <c r="T84" i="1"/>
  <c r="L85" i="1"/>
  <c r="M85" i="1"/>
  <c r="N85" i="1"/>
  <c r="R85" i="1"/>
  <c r="S85" i="1"/>
  <c r="T85" i="1"/>
  <c r="L86" i="1"/>
  <c r="M86" i="1"/>
  <c r="N86" i="1"/>
  <c r="R86" i="1"/>
  <c r="S86" i="1"/>
  <c r="T86" i="1"/>
  <c r="L87" i="1"/>
  <c r="M87" i="1"/>
  <c r="N87" i="1"/>
  <c r="R87" i="1"/>
  <c r="S87" i="1"/>
  <c r="T87" i="1"/>
  <c r="L88" i="1"/>
  <c r="M88" i="1"/>
  <c r="N88" i="1"/>
  <c r="R88" i="1"/>
  <c r="S88" i="1"/>
  <c r="T88" i="1"/>
  <c r="L89" i="1"/>
  <c r="M89" i="1"/>
  <c r="N89" i="1"/>
  <c r="R89" i="1"/>
  <c r="S89" i="1"/>
  <c r="T89" i="1"/>
  <c r="L90" i="1"/>
  <c r="M90" i="1"/>
  <c r="N90" i="1"/>
  <c r="R90" i="1"/>
  <c r="S90" i="1"/>
  <c r="T90" i="1"/>
  <c r="L91" i="1"/>
  <c r="M91" i="1"/>
  <c r="N91" i="1"/>
  <c r="R91" i="1"/>
  <c r="S91" i="1"/>
  <c r="T91" i="1"/>
  <c r="L92" i="1"/>
  <c r="M92" i="1"/>
  <c r="N92" i="1"/>
  <c r="R92" i="1"/>
  <c r="S92" i="1"/>
  <c r="T92" i="1"/>
  <c r="L93" i="1"/>
  <c r="M93" i="1"/>
  <c r="N93" i="1"/>
  <c r="R93" i="1"/>
  <c r="S93" i="1"/>
  <c r="T93" i="1"/>
  <c r="L94" i="1"/>
  <c r="M94" i="1"/>
  <c r="N94" i="1"/>
  <c r="R94" i="1"/>
  <c r="S94" i="1"/>
  <c r="T94" i="1"/>
  <c r="L95" i="1"/>
  <c r="M95" i="1"/>
  <c r="N95" i="1"/>
  <c r="R95" i="1"/>
  <c r="S95" i="1"/>
  <c r="T95" i="1"/>
  <c r="L96" i="1"/>
  <c r="M96" i="1"/>
  <c r="N96" i="1"/>
  <c r="R96" i="1"/>
  <c r="S96" i="1"/>
  <c r="T96" i="1"/>
  <c r="L97" i="1"/>
  <c r="M97" i="1"/>
  <c r="N97" i="1"/>
  <c r="R97" i="1"/>
  <c r="S97" i="1"/>
  <c r="T97" i="1"/>
  <c r="L98" i="1"/>
  <c r="M98" i="1"/>
  <c r="N98" i="1"/>
  <c r="R98" i="1"/>
  <c r="S98" i="1"/>
  <c r="T98" i="1"/>
  <c r="L99" i="1"/>
  <c r="M99" i="1"/>
  <c r="N99" i="1"/>
  <c r="R99" i="1"/>
  <c r="S99" i="1"/>
  <c r="T99" i="1"/>
  <c r="L100" i="1"/>
  <c r="M100" i="1"/>
  <c r="N100" i="1"/>
  <c r="R100" i="1"/>
  <c r="S100" i="1"/>
  <c r="T100" i="1"/>
  <c r="L101" i="1"/>
  <c r="M101" i="1"/>
  <c r="N101" i="1"/>
  <c r="R101" i="1"/>
  <c r="S101" i="1"/>
  <c r="T101" i="1"/>
  <c r="L102" i="1"/>
  <c r="M102" i="1"/>
  <c r="N102" i="1"/>
  <c r="R102" i="1"/>
  <c r="S102" i="1"/>
  <c r="T102" i="1"/>
  <c r="L103" i="1"/>
  <c r="M103" i="1"/>
  <c r="N103" i="1"/>
  <c r="R103" i="1"/>
  <c r="S103" i="1"/>
  <c r="T103" i="1"/>
  <c r="L104" i="1"/>
  <c r="M104" i="1"/>
  <c r="N104" i="1"/>
  <c r="R104" i="1"/>
  <c r="S104" i="1"/>
  <c r="T104" i="1"/>
  <c r="L105" i="1"/>
  <c r="M105" i="1"/>
  <c r="N105" i="1"/>
  <c r="R105" i="1"/>
  <c r="S105" i="1"/>
  <c r="T105" i="1"/>
  <c r="L106" i="1"/>
  <c r="M106" i="1"/>
  <c r="N106" i="1"/>
  <c r="R106" i="1"/>
  <c r="S106" i="1"/>
  <c r="T106" i="1"/>
  <c r="L107" i="1"/>
  <c r="M107" i="1"/>
  <c r="N107" i="1"/>
  <c r="R107" i="1"/>
  <c r="S107" i="1"/>
  <c r="T107" i="1"/>
  <c r="L108" i="1"/>
  <c r="M108" i="1"/>
  <c r="N108" i="1"/>
  <c r="R108" i="1"/>
  <c r="S108" i="1"/>
  <c r="T108" i="1"/>
  <c r="L109" i="1"/>
  <c r="M109" i="1"/>
  <c r="N109" i="1"/>
  <c r="R109" i="1"/>
  <c r="S109" i="1"/>
  <c r="T109" i="1"/>
  <c r="L110" i="1"/>
  <c r="I110" i="1" s="1"/>
  <c r="M110" i="1"/>
  <c r="N110" i="1"/>
  <c r="R110" i="1"/>
  <c r="S110" i="1"/>
  <c r="T110" i="1"/>
  <c r="L111" i="1"/>
  <c r="M111" i="1"/>
  <c r="N111" i="1"/>
  <c r="R111" i="1"/>
  <c r="S111" i="1"/>
  <c r="T111" i="1"/>
  <c r="L112" i="1"/>
  <c r="M112" i="1"/>
  <c r="N112" i="1"/>
  <c r="R112" i="1"/>
  <c r="S112" i="1"/>
  <c r="T112" i="1"/>
  <c r="L113" i="1"/>
  <c r="M113" i="1"/>
  <c r="N113" i="1"/>
  <c r="R113" i="1"/>
  <c r="S113" i="1"/>
  <c r="T113" i="1"/>
  <c r="J114" i="1"/>
  <c r="L114" i="1"/>
  <c r="K114" i="1" s="1"/>
  <c r="M114" i="1"/>
  <c r="N114" i="1"/>
  <c r="R114" i="1"/>
  <c r="S114" i="1"/>
  <c r="T114" i="1"/>
  <c r="L115" i="1"/>
  <c r="M115" i="1"/>
  <c r="N115" i="1"/>
  <c r="R115" i="1"/>
  <c r="S115" i="1"/>
  <c r="T115" i="1"/>
  <c r="L116" i="1"/>
  <c r="J116" i="1" s="1"/>
  <c r="M116" i="1"/>
  <c r="N116" i="1"/>
  <c r="O116" i="1"/>
  <c r="R116" i="1"/>
  <c r="S116" i="1"/>
  <c r="P116" i="1" s="1"/>
  <c r="T116" i="1"/>
  <c r="L117" i="1"/>
  <c r="I116" i="1" s="1"/>
  <c r="M117" i="1"/>
  <c r="N117" i="1"/>
  <c r="K116" i="1" s="1"/>
  <c r="R117" i="1"/>
  <c r="S117" i="1"/>
  <c r="T117" i="1"/>
  <c r="L118" i="1"/>
  <c r="M118" i="1"/>
  <c r="N118" i="1"/>
  <c r="R118" i="1"/>
  <c r="S118" i="1"/>
  <c r="T118" i="1"/>
  <c r="L119" i="1"/>
  <c r="M119" i="1"/>
  <c r="N119" i="1"/>
  <c r="R119" i="1"/>
  <c r="S119" i="1"/>
  <c r="T119" i="1"/>
  <c r="L120" i="1"/>
  <c r="M120" i="1"/>
  <c r="N120" i="1"/>
  <c r="R120" i="1"/>
  <c r="S120" i="1"/>
  <c r="T120" i="1"/>
  <c r="L121" i="1"/>
  <c r="M121" i="1"/>
  <c r="N121" i="1"/>
  <c r="R121" i="1"/>
  <c r="S121" i="1"/>
  <c r="T121" i="1"/>
  <c r="L122" i="1"/>
  <c r="M122" i="1"/>
  <c r="N122" i="1"/>
  <c r="R122" i="1"/>
  <c r="S122" i="1"/>
  <c r="T122" i="1"/>
  <c r="L123" i="1"/>
  <c r="M123" i="1"/>
  <c r="N123" i="1"/>
  <c r="R123" i="1"/>
  <c r="S123" i="1"/>
  <c r="T123" i="1"/>
  <c r="L124" i="1"/>
  <c r="J124" i="1" s="1"/>
  <c r="M124" i="1"/>
  <c r="K124" i="1" s="1"/>
  <c r="N124" i="1"/>
  <c r="O124" i="1"/>
  <c r="R124" i="1"/>
  <c r="P124" i="1" s="1"/>
  <c r="S124" i="1"/>
  <c r="T124" i="1"/>
  <c r="L125" i="1"/>
  <c r="I124" i="1" s="1"/>
  <c r="M125" i="1"/>
  <c r="N125" i="1"/>
  <c r="R125" i="1"/>
  <c r="S125" i="1"/>
  <c r="Q124" i="1" s="1"/>
  <c r="T125" i="1"/>
  <c r="L126" i="1"/>
  <c r="M126" i="1"/>
  <c r="N126" i="1"/>
  <c r="R126" i="1"/>
  <c r="S126" i="1"/>
  <c r="T126" i="1"/>
  <c r="L127" i="1"/>
  <c r="M127" i="1"/>
  <c r="N127" i="1"/>
  <c r="R127" i="1"/>
  <c r="S127" i="1"/>
  <c r="T127" i="1"/>
  <c r="L128" i="1"/>
  <c r="M128" i="1"/>
  <c r="N128" i="1"/>
  <c r="R128" i="1"/>
  <c r="S128" i="1"/>
  <c r="T128" i="1"/>
  <c r="L129" i="1"/>
  <c r="M129" i="1"/>
  <c r="N129" i="1"/>
  <c r="R129" i="1"/>
  <c r="S129" i="1"/>
  <c r="T129" i="1"/>
  <c r="L130" i="1"/>
  <c r="M130" i="1"/>
  <c r="N130" i="1"/>
  <c r="R130" i="1"/>
  <c r="S130" i="1"/>
  <c r="T130" i="1"/>
  <c r="L131" i="1"/>
  <c r="M131" i="1"/>
  <c r="N131" i="1"/>
  <c r="R131" i="1"/>
  <c r="S131" i="1"/>
  <c r="T131" i="1"/>
  <c r="L132" i="1"/>
  <c r="M132" i="1"/>
  <c r="N132" i="1"/>
  <c r="R132" i="1"/>
  <c r="S132" i="1"/>
  <c r="T132" i="1"/>
  <c r="L133" i="1"/>
  <c r="M133" i="1"/>
  <c r="N133" i="1"/>
  <c r="R133" i="1"/>
  <c r="S133" i="1"/>
  <c r="T133" i="1"/>
  <c r="L134" i="1"/>
  <c r="M134" i="1"/>
  <c r="N134" i="1"/>
  <c r="R134" i="1"/>
  <c r="S134" i="1"/>
  <c r="T134" i="1"/>
  <c r="L135" i="1"/>
  <c r="M135" i="1"/>
  <c r="N135" i="1"/>
  <c r="R135" i="1"/>
  <c r="S135" i="1"/>
  <c r="T135" i="1"/>
  <c r="L136" i="1"/>
  <c r="M136" i="1"/>
  <c r="N136" i="1"/>
  <c r="R136" i="1"/>
  <c r="S136" i="1"/>
  <c r="T136" i="1"/>
  <c r="L137" i="1"/>
  <c r="J137" i="1" s="1"/>
  <c r="M137" i="1"/>
  <c r="K137" i="1" s="1"/>
  <c r="N137" i="1"/>
  <c r="O137" i="1"/>
  <c r="R137" i="1"/>
  <c r="P137" i="1" s="1"/>
  <c r="S137" i="1"/>
  <c r="T137" i="1"/>
  <c r="L138" i="1"/>
  <c r="I137" i="1" s="1"/>
  <c r="M138" i="1"/>
  <c r="N138" i="1"/>
  <c r="R138" i="1"/>
  <c r="S138" i="1"/>
  <c r="Q137" i="1" s="1"/>
  <c r="T138" i="1"/>
  <c r="L139" i="1"/>
  <c r="M139" i="1"/>
  <c r="N139" i="1"/>
  <c r="R139" i="1"/>
  <c r="S139" i="1"/>
  <c r="T139" i="1"/>
  <c r="L140" i="1"/>
  <c r="M140" i="1"/>
  <c r="N140" i="1"/>
  <c r="R140" i="1"/>
  <c r="S140" i="1"/>
  <c r="T140" i="1"/>
  <c r="L141" i="1"/>
  <c r="M141" i="1"/>
  <c r="K141" i="1" s="1"/>
  <c r="N141" i="1"/>
  <c r="R141" i="1"/>
  <c r="S141" i="1"/>
  <c r="T141" i="1"/>
  <c r="L142" i="1"/>
  <c r="I142" i="1" s="1"/>
  <c r="M142" i="1"/>
  <c r="N142" i="1"/>
  <c r="R142" i="1"/>
  <c r="S142" i="1"/>
  <c r="T142" i="1"/>
  <c r="L143" i="1"/>
  <c r="M143" i="1"/>
  <c r="N143" i="1"/>
  <c r="R143" i="1"/>
  <c r="S143" i="1"/>
  <c r="T143" i="1"/>
  <c r="L144" i="1"/>
  <c r="M144" i="1"/>
  <c r="N144" i="1"/>
  <c r="R144" i="1"/>
  <c r="S144" i="1"/>
  <c r="T144" i="1"/>
  <c r="L145" i="1"/>
  <c r="M145" i="1"/>
  <c r="N145" i="1"/>
  <c r="R145" i="1"/>
  <c r="S145" i="1"/>
  <c r="T145" i="1"/>
  <c r="L146" i="1"/>
  <c r="M146" i="1"/>
  <c r="N146" i="1"/>
  <c r="R146" i="1"/>
  <c r="S146" i="1"/>
  <c r="T146" i="1"/>
  <c r="L147" i="1"/>
  <c r="M147" i="1"/>
  <c r="N147" i="1"/>
  <c r="R147" i="1"/>
  <c r="S147" i="1"/>
  <c r="T147" i="1"/>
  <c r="L148" i="1"/>
  <c r="M148" i="1"/>
  <c r="N148" i="1"/>
  <c r="R148" i="1"/>
  <c r="S148" i="1"/>
  <c r="T148" i="1"/>
  <c r="L149" i="1"/>
  <c r="M149" i="1"/>
  <c r="N149" i="1"/>
  <c r="R149" i="1"/>
  <c r="S149" i="1"/>
  <c r="T149" i="1"/>
  <c r="L150" i="1"/>
  <c r="J150" i="1" s="1"/>
  <c r="M150" i="1"/>
  <c r="K150" i="1" s="1"/>
  <c r="N150" i="1"/>
  <c r="O150" i="1"/>
  <c r="R150" i="1"/>
  <c r="P150" i="1" s="1"/>
  <c r="S150" i="1"/>
  <c r="T150" i="1"/>
  <c r="L151" i="1"/>
  <c r="I150" i="1" s="1"/>
  <c r="M151" i="1"/>
  <c r="N151" i="1"/>
  <c r="R151" i="1"/>
  <c r="S151" i="1"/>
  <c r="Q150" i="1" s="1"/>
  <c r="T151" i="1"/>
  <c r="L152" i="1"/>
  <c r="M152" i="1"/>
  <c r="N152" i="1"/>
  <c r="R152" i="1"/>
  <c r="S152" i="1"/>
  <c r="T152" i="1"/>
  <c r="L153" i="1"/>
  <c r="M153" i="1"/>
  <c r="N153" i="1"/>
  <c r="R153" i="1"/>
  <c r="S153" i="1"/>
  <c r="T153" i="1"/>
  <c r="L154" i="1"/>
  <c r="M154" i="1"/>
  <c r="N154" i="1"/>
  <c r="R154" i="1"/>
  <c r="S154" i="1"/>
  <c r="T154" i="1"/>
  <c r="L155" i="1"/>
  <c r="M155" i="1"/>
  <c r="N155" i="1"/>
  <c r="R155" i="1"/>
  <c r="S155" i="1"/>
  <c r="T155" i="1"/>
  <c r="L156" i="1"/>
  <c r="M156" i="1"/>
  <c r="N156" i="1"/>
  <c r="R156" i="1"/>
  <c r="S156" i="1"/>
  <c r="T156" i="1"/>
  <c r="L157" i="1"/>
  <c r="M157" i="1"/>
  <c r="N157" i="1"/>
  <c r="R157" i="1"/>
  <c r="S157" i="1"/>
  <c r="T157" i="1"/>
  <c r="L158" i="1"/>
  <c r="M158" i="1"/>
  <c r="N158" i="1"/>
  <c r="R158" i="1"/>
  <c r="S158" i="1"/>
  <c r="T158" i="1"/>
  <c r="L159" i="1"/>
  <c r="J159" i="1" s="1"/>
  <c r="M159" i="1"/>
  <c r="K159" i="1" s="1"/>
  <c r="N159" i="1"/>
  <c r="O159" i="1"/>
  <c r="R159" i="1"/>
  <c r="P159" i="1" s="1"/>
  <c r="S159" i="1"/>
  <c r="T159" i="1"/>
  <c r="L160" i="1"/>
  <c r="I159" i="1" s="1"/>
  <c r="M160" i="1"/>
  <c r="N160" i="1"/>
  <c r="R160" i="1"/>
  <c r="S160" i="1"/>
  <c r="Q159" i="1" s="1"/>
  <c r="T160" i="1"/>
  <c r="L161" i="1"/>
  <c r="M161" i="1"/>
  <c r="N161" i="1"/>
  <c r="R161" i="1"/>
  <c r="S161" i="1"/>
  <c r="T161" i="1"/>
  <c r="L162" i="1"/>
  <c r="M162" i="1"/>
  <c r="N162" i="1"/>
  <c r="R162" i="1"/>
  <c r="S162" i="1"/>
  <c r="T162" i="1"/>
  <c r="L163" i="1"/>
  <c r="M163" i="1"/>
  <c r="N163" i="1"/>
  <c r="R163" i="1"/>
  <c r="S163" i="1"/>
  <c r="T163" i="1"/>
  <c r="L164" i="1"/>
  <c r="J164" i="1" s="1"/>
  <c r="M164" i="1"/>
  <c r="K164" i="1" s="1"/>
  <c r="N164" i="1"/>
  <c r="O164" i="1"/>
  <c r="R164" i="1"/>
  <c r="P164" i="1" s="1"/>
  <c r="S164" i="1"/>
  <c r="T164" i="1"/>
  <c r="L165" i="1"/>
  <c r="I164" i="1" s="1"/>
  <c r="M165" i="1"/>
  <c r="N165" i="1"/>
  <c r="R165" i="1"/>
  <c r="S165" i="1"/>
  <c r="Q164" i="1" s="1"/>
  <c r="T165" i="1"/>
  <c r="L166" i="1"/>
  <c r="M166" i="1"/>
  <c r="N166" i="1"/>
  <c r="R166" i="1"/>
  <c r="S166" i="1"/>
  <c r="T166" i="1"/>
  <c r="L167" i="1"/>
  <c r="M167" i="1"/>
  <c r="N167" i="1"/>
  <c r="R167" i="1"/>
  <c r="S167" i="1"/>
  <c r="T167" i="1"/>
  <c r="L168" i="1"/>
  <c r="M168" i="1"/>
  <c r="N168" i="1"/>
  <c r="R168" i="1"/>
  <c r="S168" i="1"/>
  <c r="T168" i="1"/>
  <c r="L169" i="1"/>
  <c r="M169" i="1"/>
  <c r="N169" i="1"/>
  <c r="R169" i="1"/>
  <c r="S169" i="1"/>
  <c r="T169" i="1"/>
  <c r="L170" i="1"/>
  <c r="J170" i="1" s="1"/>
  <c r="M170" i="1"/>
  <c r="N170" i="1"/>
  <c r="O170" i="1"/>
  <c r="R170" i="1"/>
  <c r="P170" i="1" s="1"/>
  <c r="S170" i="1"/>
  <c r="Q170" i="1" s="1"/>
  <c r="T170" i="1"/>
  <c r="L171" i="1"/>
  <c r="I170" i="1" s="1"/>
  <c r="M171" i="1"/>
  <c r="N171" i="1"/>
  <c r="K170" i="1" s="1"/>
  <c r="R171" i="1"/>
  <c r="S171" i="1"/>
  <c r="T171" i="1"/>
  <c r="L172" i="1"/>
  <c r="M172" i="1"/>
  <c r="N172" i="1"/>
  <c r="R172" i="1"/>
  <c r="S172" i="1"/>
  <c r="T172" i="1"/>
  <c r="L173" i="1"/>
  <c r="M173" i="1"/>
  <c r="N173" i="1"/>
  <c r="R173" i="1"/>
  <c r="S173" i="1"/>
  <c r="T173" i="1"/>
  <c r="L174" i="1"/>
  <c r="M174" i="1"/>
  <c r="N174" i="1"/>
  <c r="R174" i="1"/>
  <c r="S174" i="1"/>
  <c r="T174" i="1"/>
  <c r="L175" i="1"/>
  <c r="M175" i="1"/>
  <c r="N175" i="1"/>
  <c r="R175" i="1"/>
  <c r="S175" i="1"/>
  <c r="T175" i="1"/>
  <c r="L176" i="1"/>
  <c r="M176" i="1"/>
  <c r="N176" i="1"/>
  <c r="R176" i="1"/>
  <c r="S176" i="1"/>
  <c r="T176" i="1"/>
  <c r="L177" i="1"/>
  <c r="M177" i="1"/>
  <c r="N177" i="1"/>
  <c r="R177" i="1"/>
  <c r="S177" i="1"/>
  <c r="T177" i="1"/>
  <c r="L178" i="1"/>
  <c r="M178" i="1"/>
  <c r="N178" i="1"/>
  <c r="R178" i="1"/>
  <c r="S178" i="1"/>
  <c r="T178" i="1"/>
  <c r="L179" i="1"/>
  <c r="M179" i="1"/>
  <c r="N179" i="1"/>
  <c r="R179" i="1"/>
  <c r="S179" i="1"/>
  <c r="T179" i="1"/>
  <c r="L180" i="1"/>
  <c r="M180" i="1"/>
  <c r="N180" i="1"/>
  <c r="R180" i="1"/>
  <c r="S180" i="1"/>
  <c r="T180" i="1"/>
  <c r="L181" i="1"/>
  <c r="M181" i="1"/>
  <c r="N181" i="1"/>
  <c r="R181" i="1"/>
  <c r="S181" i="1"/>
  <c r="T181" i="1"/>
  <c r="L182" i="1"/>
  <c r="M182" i="1"/>
  <c r="N182" i="1"/>
  <c r="R182" i="1"/>
  <c r="S182" i="1"/>
  <c r="T182" i="1"/>
  <c r="L183" i="1"/>
  <c r="M183" i="1"/>
  <c r="N183" i="1"/>
  <c r="R183" i="1"/>
  <c r="S183" i="1"/>
  <c r="T183" i="1"/>
  <c r="L184" i="1"/>
  <c r="M184" i="1"/>
  <c r="N184" i="1"/>
  <c r="R184" i="1"/>
  <c r="S184" i="1"/>
  <c r="T184" i="1"/>
  <c r="L185" i="1"/>
  <c r="M185" i="1"/>
  <c r="N185" i="1"/>
  <c r="R185" i="1"/>
  <c r="S185" i="1"/>
  <c r="T185" i="1"/>
  <c r="L186" i="1"/>
  <c r="M186" i="1"/>
  <c r="N186" i="1"/>
  <c r="R186" i="1"/>
  <c r="S186" i="1"/>
  <c r="T186" i="1"/>
  <c r="L187" i="1"/>
  <c r="M187" i="1"/>
  <c r="N187" i="1"/>
  <c r="R187" i="1"/>
  <c r="S187" i="1"/>
  <c r="T187" i="1"/>
  <c r="L188" i="1"/>
  <c r="M188" i="1"/>
  <c r="N188" i="1"/>
  <c r="R188" i="1"/>
  <c r="S188" i="1"/>
  <c r="T188" i="1"/>
  <c r="L189" i="1"/>
  <c r="M189" i="1"/>
  <c r="N189" i="1"/>
  <c r="R189" i="1"/>
  <c r="S189" i="1"/>
  <c r="T189" i="1"/>
  <c r="L190" i="1"/>
  <c r="M190" i="1"/>
  <c r="N190" i="1"/>
  <c r="R190" i="1"/>
  <c r="S190" i="1"/>
  <c r="T190" i="1"/>
  <c r="L191" i="1"/>
  <c r="M191" i="1"/>
  <c r="N191" i="1"/>
  <c r="R191" i="1"/>
  <c r="S191" i="1"/>
  <c r="T191" i="1"/>
  <c r="L192" i="1"/>
  <c r="M192" i="1"/>
  <c r="N192" i="1"/>
  <c r="R192" i="1"/>
  <c r="S192" i="1"/>
  <c r="T192" i="1"/>
  <c r="L193" i="1"/>
  <c r="M193" i="1"/>
  <c r="N193" i="1"/>
  <c r="R193" i="1"/>
  <c r="S193" i="1"/>
  <c r="T193" i="1"/>
  <c r="L194" i="1"/>
  <c r="M194" i="1"/>
  <c r="N194" i="1"/>
  <c r="R194" i="1"/>
  <c r="S194" i="1"/>
  <c r="T194" i="1"/>
  <c r="L195" i="1"/>
  <c r="M195" i="1"/>
  <c r="N195" i="1"/>
  <c r="R195" i="1"/>
  <c r="S195" i="1"/>
  <c r="T195" i="1"/>
  <c r="L196" i="1"/>
  <c r="M196" i="1"/>
  <c r="N196" i="1"/>
  <c r="R196" i="1"/>
  <c r="S196" i="1"/>
  <c r="T196" i="1"/>
  <c r="L197" i="1"/>
  <c r="M197" i="1"/>
  <c r="N197" i="1"/>
  <c r="R197" i="1"/>
  <c r="S197" i="1"/>
  <c r="T197" i="1"/>
  <c r="L198" i="1"/>
  <c r="M198" i="1"/>
  <c r="N198" i="1"/>
  <c r="R198" i="1"/>
  <c r="S198" i="1"/>
  <c r="T198" i="1"/>
  <c r="I199" i="1"/>
  <c r="L199" i="1"/>
  <c r="J199" i="1" s="1"/>
  <c r="M199" i="1"/>
  <c r="N199" i="1"/>
  <c r="R199" i="1"/>
  <c r="S199" i="1"/>
  <c r="T199" i="1"/>
  <c r="L200" i="1"/>
  <c r="M200" i="1"/>
  <c r="K199" i="1" s="1"/>
  <c r="N200" i="1"/>
  <c r="R200" i="1"/>
  <c r="S200" i="1"/>
  <c r="T200" i="1"/>
  <c r="L201" i="1"/>
  <c r="M201" i="1"/>
  <c r="N201" i="1"/>
  <c r="R201" i="1"/>
  <c r="S201" i="1"/>
  <c r="T201" i="1"/>
  <c r="L202" i="1"/>
  <c r="M202" i="1"/>
  <c r="N202" i="1"/>
  <c r="R202" i="1"/>
  <c r="S202" i="1"/>
  <c r="T202" i="1"/>
  <c r="L203" i="1"/>
  <c r="M203" i="1"/>
  <c r="N203" i="1"/>
  <c r="R203" i="1"/>
  <c r="S203" i="1"/>
  <c r="T203" i="1"/>
  <c r="L204" i="1"/>
  <c r="M204" i="1"/>
  <c r="N204" i="1"/>
  <c r="R204" i="1"/>
  <c r="S204" i="1"/>
  <c r="T204" i="1"/>
  <c r="K69" i="1" l="1"/>
  <c r="K36" i="1"/>
  <c r="K22" i="1"/>
  <c r="K59" i="1"/>
  <c r="K31" i="1"/>
  <c r="J72" i="1"/>
  <c r="P36" i="1"/>
  <c r="K7" i="1"/>
  <c r="O7" i="1"/>
  <c r="J20" i="1"/>
  <c r="K20" i="1"/>
  <c r="K142" i="1"/>
  <c r="K110" i="1"/>
  <c r="Q72" i="1"/>
  <c r="I72" i="1"/>
  <c r="K66" i="1"/>
  <c r="I31" i="1"/>
  <c r="I20" i="1"/>
  <c r="Q7" i="1"/>
  <c r="I7" i="1"/>
  <c r="J142" i="1"/>
  <c r="Q116" i="1"/>
  <c r="J110" i="1"/>
  <c r="P72" i="1"/>
  <c r="J66" i="1"/>
  <c r="Q59" i="1"/>
  <c r="Q36" i="1"/>
  <c r="P7" i="1"/>
  <c r="K6" i="1" l="1"/>
  <c r="Q6" i="1"/>
  <c r="E7" i="1"/>
  <c r="E44" i="1"/>
  <c r="C44" i="1"/>
  <c r="D36" i="1"/>
  <c r="E36" i="1"/>
  <c r="C36" i="1"/>
  <c r="D37" i="1"/>
  <c r="E37" i="1"/>
  <c r="C38" i="1"/>
  <c r="C39" i="1"/>
  <c r="C40" i="1"/>
  <c r="C41" i="1"/>
  <c r="C42" i="1"/>
  <c r="C43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E38" i="1"/>
  <c r="E39" i="1"/>
  <c r="E40" i="1"/>
  <c r="E41" i="1"/>
  <c r="E42" i="1"/>
  <c r="E43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C37" i="1"/>
  <c r="F44" i="1"/>
  <c r="E35" i="1" l="1"/>
  <c r="D35" i="1"/>
  <c r="C35" i="1"/>
  <c r="AR6" i="1"/>
  <c r="AS6" i="1"/>
  <c r="AO6" i="1"/>
  <c r="AP6" i="1"/>
  <c r="AL6" i="1"/>
  <c r="AM6" i="1"/>
  <c r="AI6" i="1"/>
  <c r="AJ6" i="1"/>
  <c r="AF6" i="1"/>
  <c r="AG6" i="1"/>
  <c r="AD6" i="1"/>
  <c r="AA6" i="1"/>
  <c r="Y6" i="1"/>
  <c r="C195" i="1"/>
  <c r="D195" i="1"/>
  <c r="E195" i="1"/>
  <c r="C196" i="1"/>
  <c r="D196" i="1"/>
  <c r="E196" i="1"/>
  <c r="C197" i="1"/>
  <c r="D197" i="1"/>
  <c r="E197" i="1"/>
  <c r="D194" i="1"/>
  <c r="E194" i="1"/>
  <c r="C194" i="1"/>
  <c r="D141" i="1"/>
  <c r="C141" i="1"/>
  <c r="C114" i="1"/>
  <c r="C115" i="1"/>
  <c r="D109" i="1"/>
  <c r="E109" i="1"/>
  <c r="C109" i="1"/>
  <c r="F8" i="1"/>
  <c r="F9" i="1"/>
  <c r="F11" i="1"/>
  <c r="F12" i="1"/>
  <c r="F13" i="1"/>
  <c r="F15" i="1"/>
  <c r="F16" i="1"/>
  <c r="F17" i="1"/>
  <c r="F19" i="1"/>
  <c r="F20" i="1"/>
  <c r="F23" i="1"/>
  <c r="F24" i="1"/>
  <c r="F25" i="1"/>
  <c r="F27" i="1"/>
  <c r="F28" i="1"/>
  <c r="F29" i="1"/>
  <c r="F31" i="1"/>
  <c r="F32" i="1"/>
  <c r="F33" i="1"/>
  <c r="F36" i="1"/>
  <c r="F37" i="1"/>
  <c r="F38" i="1"/>
  <c r="F40" i="1"/>
  <c r="F41" i="1"/>
  <c r="F42" i="1"/>
  <c r="F45" i="1"/>
  <c r="F46" i="1"/>
  <c r="F48" i="1"/>
  <c r="F49" i="1"/>
  <c r="F50" i="1"/>
  <c r="F52" i="1"/>
  <c r="F53" i="1"/>
  <c r="F54" i="1"/>
  <c r="F56" i="1"/>
  <c r="F57" i="1"/>
  <c r="F58" i="1"/>
  <c r="F60" i="1"/>
  <c r="F61" i="1"/>
  <c r="F62" i="1"/>
  <c r="F64" i="1"/>
  <c r="F65" i="1"/>
  <c r="F68" i="1"/>
  <c r="F69" i="1"/>
  <c r="F70" i="1"/>
  <c r="F72" i="1"/>
  <c r="F73" i="1"/>
  <c r="F74" i="1"/>
  <c r="F76" i="1"/>
  <c r="F77" i="1"/>
  <c r="F78" i="1"/>
  <c r="F80" i="1"/>
  <c r="F81" i="1"/>
  <c r="F82" i="1"/>
  <c r="F84" i="1"/>
  <c r="F85" i="1"/>
  <c r="F86" i="1"/>
  <c r="F88" i="1"/>
  <c r="F89" i="1"/>
  <c r="F90" i="1"/>
  <c r="F92" i="1"/>
  <c r="F93" i="1"/>
  <c r="F94" i="1"/>
  <c r="F96" i="1"/>
  <c r="F97" i="1"/>
  <c r="F98" i="1"/>
  <c r="F100" i="1"/>
  <c r="F101" i="1"/>
  <c r="F102" i="1"/>
  <c r="F104" i="1"/>
  <c r="F105" i="1"/>
  <c r="F106" i="1"/>
  <c r="F108" i="1"/>
  <c r="F109" i="1"/>
  <c r="F112" i="1"/>
  <c r="F113" i="1"/>
  <c r="F115" i="1"/>
  <c r="F116" i="1"/>
  <c r="F117" i="1"/>
  <c r="F119" i="1"/>
  <c r="F120" i="1"/>
  <c r="F121" i="1"/>
  <c r="F123" i="1"/>
  <c r="F124" i="1"/>
  <c r="F125" i="1"/>
  <c r="F127" i="1"/>
  <c r="F128" i="1"/>
  <c r="F129" i="1"/>
  <c r="F131" i="1"/>
  <c r="F132" i="1"/>
  <c r="F133" i="1"/>
  <c r="F135" i="1"/>
  <c r="F136" i="1"/>
  <c r="F138" i="1"/>
  <c r="F139" i="1"/>
  <c r="F140" i="1"/>
  <c r="F142" i="1"/>
  <c r="F143" i="1"/>
  <c r="F144" i="1"/>
  <c r="F146" i="1"/>
  <c r="F147" i="1"/>
  <c r="F148" i="1"/>
  <c r="F150" i="1"/>
  <c r="F151" i="1"/>
  <c r="F152" i="1"/>
  <c r="F154" i="1"/>
  <c r="F155" i="1"/>
  <c r="F156" i="1"/>
  <c r="F158" i="1"/>
  <c r="F159" i="1"/>
  <c r="F160" i="1"/>
  <c r="F162" i="1"/>
  <c r="F163" i="1"/>
  <c r="F166" i="1"/>
  <c r="F167" i="1"/>
  <c r="F168" i="1"/>
  <c r="F170" i="1"/>
  <c r="F171" i="1"/>
  <c r="F172" i="1"/>
  <c r="F174" i="1"/>
  <c r="F175" i="1"/>
  <c r="F176" i="1"/>
  <c r="F178" i="1"/>
  <c r="F179" i="1"/>
  <c r="F180" i="1"/>
  <c r="F182" i="1"/>
  <c r="F183" i="1"/>
  <c r="F184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7" i="1"/>
  <c r="G7" i="1"/>
  <c r="CC6" i="1"/>
  <c r="BO6" i="1"/>
  <c r="BN6" i="1"/>
  <c r="F21" i="1" l="1"/>
  <c r="H21" i="1"/>
  <c r="G21" i="1"/>
  <c r="E114" i="1"/>
  <c r="D22" i="1"/>
  <c r="D114" i="1"/>
  <c r="D150" i="1"/>
  <c r="F110" i="1"/>
  <c r="E110" i="1"/>
  <c r="D110" i="1"/>
  <c r="C110" i="1"/>
  <c r="F66" i="1"/>
  <c r="E66" i="1"/>
  <c r="D66" i="1"/>
  <c r="E20" i="1"/>
  <c r="C66" i="1"/>
  <c r="E159" i="1"/>
  <c r="F164" i="1"/>
  <c r="F7" i="1"/>
  <c r="C31" i="1"/>
  <c r="D69" i="1"/>
  <c r="C137" i="1"/>
  <c r="C170" i="1"/>
  <c r="D7" i="1"/>
  <c r="C142" i="1"/>
  <c r="D199" i="1"/>
  <c r="C22" i="1"/>
  <c r="D31" i="1"/>
  <c r="C64" i="1"/>
  <c r="E69" i="1"/>
  <c r="D142" i="1"/>
  <c r="E199" i="1"/>
  <c r="C20" i="1"/>
  <c r="E31" i="1"/>
  <c r="D64" i="1"/>
  <c r="E142" i="1"/>
  <c r="E170" i="1"/>
  <c r="F185" i="1"/>
  <c r="F181" i="1"/>
  <c r="F177" i="1"/>
  <c r="F173" i="1"/>
  <c r="F169" i="1"/>
  <c r="F165" i="1"/>
  <c r="F161" i="1"/>
  <c r="F157" i="1"/>
  <c r="F153" i="1"/>
  <c r="F149" i="1"/>
  <c r="F145" i="1"/>
  <c r="F141" i="1"/>
  <c r="F137" i="1"/>
  <c r="F134" i="1"/>
  <c r="F130" i="1"/>
  <c r="F126" i="1"/>
  <c r="F122" i="1"/>
  <c r="F118" i="1"/>
  <c r="F114" i="1"/>
  <c r="F111" i="1"/>
  <c r="F107" i="1"/>
  <c r="F103" i="1"/>
  <c r="F99" i="1"/>
  <c r="F95" i="1"/>
  <c r="F91" i="1"/>
  <c r="F87" i="1"/>
  <c r="F83" i="1"/>
  <c r="F79" i="1"/>
  <c r="F75" i="1"/>
  <c r="F71" i="1"/>
  <c r="F67" i="1"/>
  <c r="F63" i="1"/>
  <c r="F59" i="1"/>
  <c r="F55" i="1"/>
  <c r="F51" i="1"/>
  <c r="F47" i="1"/>
  <c r="F43" i="1"/>
  <c r="F39" i="1"/>
  <c r="F34" i="1"/>
  <c r="F30" i="1"/>
  <c r="F26" i="1"/>
  <c r="F22" i="1"/>
  <c r="F18" i="1"/>
  <c r="F14" i="1"/>
  <c r="F10" i="1"/>
  <c r="D20" i="1"/>
  <c r="E22" i="1"/>
  <c r="D59" i="1"/>
  <c r="E64" i="1"/>
  <c r="C69" i="1"/>
  <c r="D116" i="1"/>
  <c r="E124" i="1"/>
  <c r="E141" i="1"/>
  <c r="C199" i="1"/>
  <c r="CR6" i="1"/>
  <c r="CQ6" i="1"/>
  <c r="CP6" i="1"/>
  <c r="CO6" i="1"/>
  <c r="CN6" i="1"/>
  <c r="CM6" i="1"/>
  <c r="CL6" i="1"/>
  <c r="CK6" i="1"/>
  <c r="CJ6" i="1"/>
  <c r="CI6" i="1"/>
  <c r="CH6" i="1"/>
  <c r="CG6" i="1"/>
  <c r="CF6" i="1"/>
  <c r="CE6" i="1"/>
  <c r="CD6" i="1"/>
  <c r="CB6" i="1"/>
  <c r="CA6" i="1"/>
  <c r="BZ6" i="1"/>
  <c r="BY6" i="1"/>
  <c r="BX6" i="1"/>
  <c r="BW6" i="1"/>
  <c r="BV6" i="1"/>
  <c r="D159" i="1" l="1"/>
  <c r="C150" i="1"/>
  <c r="D72" i="1"/>
  <c r="C72" i="1"/>
  <c r="D137" i="1"/>
  <c r="E116" i="1"/>
  <c r="D124" i="1"/>
  <c r="D164" i="1"/>
  <c r="C159" i="1"/>
  <c r="C116" i="1"/>
  <c r="D170" i="1"/>
  <c r="C124" i="1"/>
  <c r="E72" i="1"/>
  <c r="C7" i="1"/>
  <c r="E164" i="1"/>
  <c r="E59" i="1"/>
  <c r="C59" i="1"/>
  <c r="E150" i="1"/>
  <c r="C164" i="1"/>
  <c r="E137" i="1"/>
  <c r="BU6" i="1"/>
  <c r="BT6" i="1"/>
  <c r="BS6" i="1"/>
  <c r="BR6" i="1"/>
  <c r="BQ6" i="1"/>
  <c r="BP6" i="1"/>
  <c r="BM6" i="1"/>
  <c r="BL6" i="1"/>
  <c r="BK6" i="1"/>
  <c r="BJ6" i="1"/>
  <c r="BI6" i="1"/>
  <c r="BE6" i="1"/>
  <c r="BD6" i="1"/>
  <c r="BC6" i="1"/>
  <c r="BB6" i="1"/>
  <c r="BA6" i="1"/>
  <c r="AZ6" i="1"/>
  <c r="AY6" i="1"/>
  <c r="AX6" i="1"/>
  <c r="AW6" i="1"/>
  <c r="V6" i="1" s="1"/>
  <c r="AV6" i="1"/>
  <c r="AU6" i="1"/>
  <c r="AT6" i="1"/>
  <c r="AQ6" i="1"/>
  <c r="AN6" i="1"/>
  <c r="U6" i="1" s="1"/>
  <c r="AK6" i="1"/>
  <c r="AH6" i="1"/>
  <c r="W6" i="1" l="1"/>
  <c r="E5" i="1"/>
  <c r="AE6" i="1"/>
  <c r="AC6" i="1"/>
  <c r="AB6" i="1"/>
  <c r="Z6" i="1"/>
  <c r="X6" i="1"/>
</calcChain>
</file>

<file path=xl/sharedStrings.xml><?xml version="1.0" encoding="utf-8"?>
<sst xmlns="http://schemas.openxmlformats.org/spreadsheetml/2006/main" count="398" uniqueCount="287">
  <si>
    <t>Actinomyces</t>
    <phoneticPr fontId="1" type="noConversion"/>
  </si>
  <si>
    <t>europaeus</t>
    <phoneticPr fontId="1" type="noConversion"/>
  </si>
  <si>
    <t>graevenitzii</t>
    <phoneticPr fontId="1" type="noConversion"/>
  </si>
  <si>
    <t>israelii</t>
    <phoneticPr fontId="1" type="noConversion"/>
  </si>
  <si>
    <t xml:space="preserve">meyeri </t>
    <phoneticPr fontId="1" type="noConversion"/>
  </si>
  <si>
    <t>odontolyticus</t>
    <phoneticPr fontId="1" type="noConversion"/>
  </si>
  <si>
    <t>naeslundii</t>
    <phoneticPr fontId="1" type="noConversion"/>
  </si>
  <si>
    <t>oris</t>
    <phoneticPr fontId="1" type="noConversion"/>
  </si>
  <si>
    <t>radingae</t>
    <phoneticPr fontId="1" type="noConversion"/>
  </si>
  <si>
    <t>urinale</t>
    <phoneticPr fontId="1" type="noConversion"/>
  </si>
  <si>
    <t>urogenitalis</t>
    <phoneticPr fontId="1" type="noConversion"/>
  </si>
  <si>
    <t>turicensis</t>
    <phoneticPr fontId="1" type="noConversion"/>
  </si>
  <si>
    <t>viscosus</t>
    <phoneticPr fontId="1" type="noConversion"/>
  </si>
  <si>
    <t>Actinobaculum</t>
    <phoneticPr fontId="1" type="noConversion"/>
  </si>
  <si>
    <t>shaalii</t>
    <phoneticPr fontId="1" type="noConversion"/>
  </si>
  <si>
    <t>Anaerococcus</t>
    <phoneticPr fontId="1" type="noConversion"/>
  </si>
  <si>
    <t>colihominis</t>
    <phoneticPr fontId="1" type="noConversion"/>
  </si>
  <si>
    <t xml:space="preserve">hydrogenalis </t>
    <phoneticPr fontId="1" type="noConversion"/>
  </si>
  <si>
    <t>lactolyticus</t>
    <phoneticPr fontId="1" type="noConversion"/>
  </si>
  <si>
    <t>murdochii</t>
    <phoneticPr fontId="1" type="noConversion"/>
  </si>
  <si>
    <t xml:space="preserve">octavius </t>
    <phoneticPr fontId="1" type="noConversion"/>
  </si>
  <si>
    <t>prevotti</t>
    <phoneticPr fontId="1" type="noConversion"/>
  </si>
  <si>
    <t>tetradius</t>
    <phoneticPr fontId="1" type="noConversion"/>
  </si>
  <si>
    <t xml:space="preserve">vaginalis </t>
    <phoneticPr fontId="1" type="noConversion"/>
  </si>
  <si>
    <t>Atopobium</t>
    <phoneticPr fontId="1" type="noConversion"/>
  </si>
  <si>
    <t>minutum</t>
    <phoneticPr fontId="1" type="noConversion"/>
  </si>
  <si>
    <t>vaginae</t>
    <phoneticPr fontId="1" type="noConversion"/>
  </si>
  <si>
    <t>parvulum</t>
    <phoneticPr fontId="1" type="noConversion"/>
  </si>
  <si>
    <t>rimae</t>
    <phoneticPr fontId="1" type="noConversion"/>
  </si>
  <si>
    <t xml:space="preserve">Bacteroides </t>
    <phoneticPr fontId="1" type="noConversion"/>
  </si>
  <si>
    <t xml:space="preserve">caccae </t>
    <phoneticPr fontId="1" type="noConversion"/>
  </si>
  <si>
    <t>cellulosilyticus</t>
    <phoneticPr fontId="1" type="noConversion"/>
  </si>
  <si>
    <t>coagulans</t>
    <phoneticPr fontId="1" type="noConversion"/>
  </si>
  <si>
    <t>distasonis</t>
    <phoneticPr fontId="1" type="noConversion"/>
  </si>
  <si>
    <t xml:space="preserve">dorei </t>
    <phoneticPr fontId="1" type="noConversion"/>
  </si>
  <si>
    <t>eggerthii</t>
    <phoneticPr fontId="1" type="noConversion"/>
  </si>
  <si>
    <t>faecis</t>
    <phoneticPr fontId="1" type="noConversion"/>
  </si>
  <si>
    <t>fragilis</t>
    <phoneticPr fontId="1" type="noConversion"/>
  </si>
  <si>
    <t>intestinalis</t>
    <phoneticPr fontId="1" type="noConversion"/>
  </si>
  <si>
    <t>massiliensis</t>
    <phoneticPr fontId="1" type="noConversion"/>
  </si>
  <si>
    <t xml:space="preserve">nordii </t>
    <phoneticPr fontId="1" type="noConversion"/>
  </si>
  <si>
    <t>ovatus</t>
    <phoneticPr fontId="1" type="noConversion"/>
  </si>
  <si>
    <t xml:space="preserve">thetaiotaomicron </t>
    <phoneticPr fontId="1" type="noConversion"/>
  </si>
  <si>
    <t>uniformis</t>
    <phoneticPr fontId="1" type="noConversion"/>
  </si>
  <si>
    <t>ureolyticus</t>
    <phoneticPr fontId="1" type="noConversion"/>
  </si>
  <si>
    <t xml:space="preserve">vulgatus </t>
    <phoneticPr fontId="1" type="noConversion"/>
  </si>
  <si>
    <t>xylanisolvens</t>
    <phoneticPr fontId="1" type="noConversion"/>
  </si>
  <si>
    <t>pyogenes/denticanum</t>
    <phoneticPr fontId="1" type="noConversion"/>
  </si>
  <si>
    <t>stercoris</t>
    <phoneticPr fontId="1" type="noConversion"/>
  </si>
  <si>
    <t>salyersiae</t>
    <phoneticPr fontId="1" type="noConversion"/>
  </si>
  <si>
    <t>Bifidobacterium</t>
    <phoneticPr fontId="1" type="noConversion"/>
  </si>
  <si>
    <t xml:space="preserve">breve </t>
    <phoneticPr fontId="1" type="noConversion"/>
  </si>
  <si>
    <t>dentium</t>
    <phoneticPr fontId="1" type="noConversion"/>
  </si>
  <si>
    <t>longum</t>
    <phoneticPr fontId="1" type="noConversion"/>
  </si>
  <si>
    <t>scardovii</t>
    <phoneticPr fontId="1" type="noConversion"/>
  </si>
  <si>
    <t xml:space="preserve">Bilophila </t>
    <phoneticPr fontId="1" type="noConversion"/>
  </si>
  <si>
    <t>wadsworthia</t>
    <phoneticPr fontId="1" type="noConversion"/>
  </si>
  <si>
    <t>casei</t>
    <phoneticPr fontId="1" type="noConversion"/>
  </si>
  <si>
    <t>Butyricimonas</t>
    <phoneticPr fontId="1" type="noConversion"/>
  </si>
  <si>
    <t>virosa</t>
    <phoneticPr fontId="1" type="noConversion"/>
  </si>
  <si>
    <t>curvus</t>
    <phoneticPr fontId="1" type="noConversion"/>
  </si>
  <si>
    <t>rectus</t>
    <phoneticPr fontId="1" type="noConversion"/>
  </si>
  <si>
    <t>Capnocytophaga</t>
    <phoneticPr fontId="1" type="noConversion"/>
  </si>
  <si>
    <t>gingivalis</t>
    <phoneticPr fontId="1" type="noConversion"/>
  </si>
  <si>
    <t>leadbetteri</t>
    <phoneticPr fontId="1" type="noConversion"/>
  </si>
  <si>
    <t>sputigena</t>
    <phoneticPr fontId="1" type="noConversion"/>
  </si>
  <si>
    <t>Clostridium</t>
    <phoneticPr fontId="1" type="noConversion"/>
  </si>
  <si>
    <t>pneumosintes</t>
    <phoneticPr fontId="1" type="noConversion"/>
  </si>
  <si>
    <t xml:space="preserve">Eggerthella </t>
    <phoneticPr fontId="1" type="noConversion"/>
  </si>
  <si>
    <t>lenta</t>
    <phoneticPr fontId="1" type="noConversion"/>
  </si>
  <si>
    <t>Eubacterium</t>
    <phoneticPr fontId="1" type="noConversion"/>
  </si>
  <si>
    <t>saburreum</t>
    <phoneticPr fontId="1" type="noConversion"/>
  </si>
  <si>
    <t xml:space="preserve">Finegoldia </t>
    <phoneticPr fontId="1" type="noConversion"/>
  </si>
  <si>
    <t>magna</t>
    <phoneticPr fontId="1" type="noConversion"/>
  </si>
  <si>
    <t xml:space="preserve">Flavonifracter </t>
    <phoneticPr fontId="1" type="noConversion"/>
  </si>
  <si>
    <t>plautii</t>
    <phoneticPr fontId="1" type="noConversion"/>
  </si>
  <si>
    <t xml:space="preserve">Fusobacterium </t>
    <phoneticPr fontId="1" type="noConversion"/>
  </si>
  <si>
    <t>gonidiaformans</t>
    <phoneticPr fontId="1" type="noConversion"/>
  </si>
  <si>
    <t xml:space="preserve">naviforme </t>
    <phoneticPr fontId="1" type="noConversion"/>
  </si>
  <si>
    <t>necrophorum</t>
    <phoneticPr fontId="1" type="noConversion"/>
  </si>
  <si>
    <t>nucleatum</t>
    <phoneticPr fontId="1" type="noConversion"/>
  </si>
  <si>
    <t>varium</t>
  </si>
  <si>
    <t>mortiferum</t>
    <phoneticPr fontId="1" type="noConversion"/>
  </si>
  <si>
    <t>periodonticum</t>
  </si>
  <si>
    <t>Lactobacillus</t>
    <phoneticPr fontId="1" type="noConversion"/>
  </si>
  <si>
    <t xml:space="preserve">casei/paracasei </t>
    <phoneticPr fontId="1" type="noConversion"/>
  </si>
  <si>
    <t>catenaformis</t>
    <phoneticPr fontId="1" type="noConversion"/>
  </si>
  <si>
    <t xml:space="preserve">crispatus </t>
    <phoneticPr fontId="1" type="noConversion"/>
  </si>
  <si>
    <t xml:space="preserve">fermentum </t>
    <phoneticPr fontId="1" type="noConversion"/>
  </si>
  <si>
    <t>gasseri</t>
    <phoneticPr fontId="1" type="noConversion"/>
  </si>
  <si>
    <t>jensenii</t>
    <phoneticPr fontId="1" type="noConversion"/>
  </si>
  <si>
    <t>paracasei</t>
    <phoneticPr fontId="1" type="noConversion"/>
  </si>
  <si>
    <t>planatarum</t>
    <phoneticPr fontId="1" type="noConversion"/>
  </si>
  <si>
    <t xml:space="preserve">pontis </t>
    <phoneticPr fontId="1" type="noConversion"/>
  </si>
  <si>
    <t xml:space="preserve">reuteri </t>
    <phoneticPr fontId="1" type="noConversion"/>
  </si>
  <si>
    <t>rhamnosus</t>
    <phoneticPr fontId="1" type="noConversion"/>
  </si>
  <si>
    <t>vaginalis</t>
    <phoneticPr fontId="1" type="noConversion"/>
  </si>
  <si>
    <t>zeae</t>
    <phoneticPr fontId="1" type="noConversion"/>
  </si>
  <si>
    <t>Parabacteroides</t>
    <phoneticPr fontId="1" type="noConversion"/>
  </si>
  <si>
    <t xml:space="preserve">distasonis </t>
    <phoneticPr fontId="1" type="noConversion"/>
  </si>
  <si>
    <t>merdae</t>
    <phoneticPr fontId="1" type="noConversion"/>
  </si>
  <si>
    <t>goldsteinii</t>
    <phoneticPr fontId="1" type="noConversion"/>
  </si>
  <si>
    <t xml:space="preserve">gordonii </t>
    <phoneticPr fontId="1" type="noConversion"/>
  </si>
  <si>
    <t>Parvimonas</t>
    <phoneticPr fontId="1" type="noConversion"/>
  </si>
  <si>
    <t xml:space="preserve"> micra</t>
    <phoneticPr fontId="1" type="noConversion"/>
  </si>
  <si>
    <t>Porphyromonas</t>
    <phoneticPr fontId="1" type="noConversion"/>
  </si>
  <si>
    <t xml:space="preserve">somerae </t>
    <phoneticPr fontId="1" type="noConversion"/>
  </si>
  <si>
    <t>asaccharolytica</t>
    <phoneticPr fontId="1" type="noConversion"/>
  </si>
  <si>
    <t>gulae</t>
    <phoneticPr fontId="1" type="noConversion"/>
  </si>
  <si>
    <t>levii</t>
    <phoneticPr fontId="1" type="noConversion"/>
  </si>
  <si>
    <t>species</t>
    <phoneticPr fontId="1" type="noConversion"/>
  </si>
  <si>
    <t>uenonis</t>
    <phoneticPr fontId="1" type="noConversion"/>
  </si>
  <si>
    <t xml:space="preserve">Peptoniphilus </t>
    <phoneticPr fontId="1" type="noConversion"/>
  </si>
  <si>
    <t>Peptostreptococcus</t>
    <phoneticPr fontId="1" type="noConversion"/>
  </si>
  <si>
    <t>asaccharolyticus</t>
    <phoneticPr fontId="1" type="noConversion"/>
  </si>
  <si>
    <t>anaerobius</t>
    <phoneticPr fontId="1" type="noConversion"/>
  </si>
  <si>
    <t>stomatis</t>
    <phoneticPr fontId="1" type="noConversion"/>
  </si>
  <si>
    <t>Propionibacterium</t>
    <phoneticPr fontId="1" type="noConversion"/>
  </si>
  <si>
    <t xml:space="preserve">Prevotella </t>
    <phoneticPr fontId="1" type="noConversion"/>
  </si>
  <si>
    <t xml:space="preserve">Ruminococcus  </t>
    <phoneticPr fontId="1" type="noConversion"/>
  </si>
  <si>
    <t>gnavus</t>
    <phoneticPr fontId="1" type="noConversion"/>
  </si>
  <si>
    <t xml:space="preserve">Slackia </t>
    <phoneticPr fontId="1" type="noConversion"/>
  </si>
  <si>
    <t>exigua</t>
    <phoneticPr fontId="1" type="noConversion"/>
  </si>
  <si>
    <t xml:space="preserve">Solobacterium </t>
    <phoneticPr fontId="1" type="noConversion"/>
  </si>
  <si>
    <t>moorei</t>
    <phoneticPr fontId="1" type="noConversion"/>
  </si>
  <si>
    <t xml:space="preserve">Tissierella </t>
    <phoneticPr fontId="1" type="noConversion"/>
  </si>
  <si>
    <t>praeacuta</t>
    <phoneticPr fontId="1" type="noConversion"/>
  </si>
  <si>
    <t xml:space="preserve">Veillonella </t>
    <phoneticPr fontId="1" type="noConversion"/>
  </si>
  <si>
    <t>atypica</t>
    <phoneticPr fontId="1" type="noConversion"/>
  </si>
  <si>
    <t>dispar</t>
    <phoneticPr fontId="1" type="noConversion"/>
  </si>
  <si>
    <t>montpellierensis</t>
    <phoneticPr fontId="1" type="noConversion"/>
  </si>
  <si>
    <t>parvula</t>
    <phoneticPr fontId="1" type="noConversion"/>
  </si>
  <si>
    <t>ratti</t>
    <phoneticPr fontId="1" type="noConversion"/>
  </si>
  <si>
    <t xml:space="preserve">Bruker </t>
  </si>
  <si>
    <t>Bruker</t>
  </si>
  <si>
    <t>Vitek</t>
  </si>
  <si>
    <t xml:space="preserve"> </t>
    <phoneticPr fontId="1" type="noConversion"/>
  </si>
  <si>
    <t>Shimadzu</t>
  </si>
  <si>
    <t>Bruker</t>
    <phoneticPr fontId="1" type="noConversion"/>
  </si>
  <si>
    <t>VITEK MS</t>
  </si>
  <si>
    <t>Bruke MS</t>
  </si>
  <si>
    <t xml:space="preserve">Bruker </t>
    <phoneticPr fontId="1" type="noConversion"/>
  </si>
  <si>
    <t>Vitek</t>
    <phoneticPr fontId="1" type="noConversion"/>
  </si>
  <si>
    <t>sn</t>
    <phoneticPr fontId="1" type="noConversion"/>
  </si>
  <si>
    <t>N</t>
    <phoneticPr fontId="1" type="noConversion"/>
  </si>
  <si>
    <t xml:space="preserve">Bruker </t>
    <phoneticPr fontId="1" type="noConversion"/>
  </si>
  <si>
    <t>Vitek</t>
    <phoneticPr fontId="1" type="noConversion"/>
  </si>
  <si>
    <t>uncategorized</t>
    <phoneticPr fontId="1" type="noConversion"/>
  </si>
  <si>
    <t>total</t>
  </si>
  <si>
    <t>total</t>
    <phoneticPr fontId="1" type="noConversion"/>
  </si>
  <si>
    <t>gn</t>
    <phoneticPr fontId="1" type="noConversion"/>
  </si>
  <si>
    <t>Vitke</t>
    <phoneticPr fontId="1" type="noConversion"/>
  </si>
  <si>
    <t>sn</t>
    <phoneticPr fontId="1" type="noConversion"/>
  </si>
  <si>
    <t>gn</t>
    <phoneticPr fontId="1" type="noConversion"/>
  </si>
  <si>
    <t>N</t>
    <phoneticPr fontId="1" type="noConversion"/>
  </si>
  <si>
    <t>ug</t>
    <phoneticPr fontId="1" type="noConversion"/>
  </si>
  <si>
    <t>us</t>
    <phoneticPr fontId="1" type="noConversion"/>
  </si>
  <si>
    <t>Genus</t>
    <phoneticPr fontId="1" type="noConversion"/>
  </si>
  <si>
    <t>Spiecies</t>
    <phoneticPr fontId="1" type="noConversion"/>
  </si>
  <si>
    <t>M.J. Barba, A.</t>
    <phoneticPr fontId="1" type="noConversion"/>
  </si>
  <si>
    <t>Roy Chean</t>
    <phoneticPr fontId="1" type="noConversion"/>
  </si>
  <si>
    <t>Mariela S. Záratea</t>
    <phoneticPr fontId="1" type="noConversion"/>
  </si>
  <si>
    <t>Yang Li</t>
    <phoneticPr fontId="1" type="noConversion"/>
  </si>
  <si>
    <t>Yen-Michael S. Hsu</t>
    <phoneticPr fontId="1" type="noConversion"/>
  </si>
  <si>
    <t>Susanna K P Lau</t>
    <phoneticPr fontId="1" type="noConversion"/>
  </si>
  <si>
    <t>O. Garner</t>
    <phoneticPr fontId="1" type="noConversion"/>
  </si>
  <si>
    <t>Melody Barreau</t>
    <phoneticPr fontId="1" type="noConversion"/>
  </si>
  <si>
    <t>L. Coltella &amp; L</t>
    <phoneticPr fontId="1" type="noConversion"/>
  </si>
  <si>
    <t>Bryan H. Schmitt</t>
    <phoneticPr fontId="1" type="noConversion"/>
  </si>
  <si>
    <t>N. Wüppenhorst &amp; C</t>
    <phoneticPr fontId="1" type="noConversion"/>
  </si>
  <si>
    <t>Silvia Vega-Castano</t>
    <phoneticPr fontId="1" type="noConversion"/>
  </si>
  <si>
    <t xml:space="preserve">Rémi Fournier </t>
    <phoneticPr fontId="1" type="noConversion"/>
  </si>
  <si>
    <t>2014.9.8</t>
    <phoneticPr fontId="1" type="noConversion"/>
  </si>
  <si>
    <t>2014.7.31</t>
    <phoneticPr fontId="1" type="noConversion"/>
  </si>
  <si>
    <t>2014.2.26</t>
    <phoneticPr fontId="1" type="noConversion"/>
  </si>
  <si>
    <t>2014.2.5</t>
    <phoneticPr fontId="1" type="noConversion"/>
  </si>
  <si>
    <t>M. Knoester</t>
    <phoneticPr fontId="1" type="noConversion"/>
  </si>
  <si>
    <t>D. P. Fedorko &amp; S</t>
    <phoneticPr fontId="1" type="noConversion"/>
  </si>
  <si>
    <t>Esther Culebras</t>
    <phoneticPr fontId="1" type="noConversion"/>
  </si>
  <si>
    <t>Bernard La Scola</t>
    <phoneticPr fontId="1" type="noConversion"/>
  </si>
  <si>
    <t>A. C. M. Veloo</t>
    <phoneticPr fontId="1" type="noConversion"/>
  </si>
  <si>
    <t>A.C.M. Veloo</t>
    <phoneticPr fontId="1" type="noConversion"/>
  </si>
  <si>
    <t>2010.2.22</t>
    <phoneticPr fontId="1" type="noConversion"/>
  </si>
  <si>
    <t>E. Nagy</t>
    <phoneticPr fontId="1" type="noConversion"/>
  </si>
  <si>
    <t>Lucia Sanchez Ramos</t>
    <phoneticPr fontId="1" type="noConversion"/>
  </si>
  <si>
    <t>Mervi Gürsoy</t>
    <phoneticPr fontId="1" type="noConversion"/>
  </si>
  <si>
    <t>Belén Rodríguez-Sánchez1</t>
    <phoneticPr fontId="1" type="noConversion"/>
  </si>
  <si>
    <t>Tomoyuki Yunoki</t>
    <phoneticPr fontId="1" type="noConversion"/>
  </si>
  <si>
    <t>Sung Jin Jo, M.D</t>
    <phoneticPr fontId="1" type="noConversion"/>
  </si>
  <si>
    <t>NINA HANDAL</t>
    <phoneticPr fontId="1" type="noConversion"/>
  </si>
  <si>
    <t>Wonmok Lee, M.D.</t>
    <phoneticPr fontId="1" type="noConversion"/>
  </si>
  <si>
    <r>
      <rPr>
        <sz val="11"/>
        <color theme="1"/>
        <rFont val="宋体"/>
        <family val="2"/>
        <charset val="134"/>
      </rPr>
      <t>总数</t>
    </r>
    <phoneticPr fontId="1" type="noConversion"/>
  </si>
  <si>
    <r>
      <rPr>
        <sz val="11"/>
        <color theme="1"/>
        <rFont val="Times New Roman"/>
        <family val="1"/>
      </rPr>
      <t>neuii</t>
    </r>
    <r>
      <rPr>
        <b/>
        <sz val="11"/>
        <color theme="1"/>
        <rFont val="Times New Roman"/>
        <family val="1"/>
      </rPr>
      <t xml:space="preserve"> </t>
    </r>
    <phoneticPr fontId="1" type="noConversion"/>
  </si>
  <si>
    <t>sn: correct identification of species</t>
    <phoneticPr fontId="1" type="noConversion"/>
  </si>
  <si>
    <t>gn: correct identification of genus</t>
    <phoneticPr fontId="1" type="noConversion"/>
  </si>
  <si>
    <t>N: total number</t>
    <phoneticPr fontId="1" type="noConversion"/>
  </si>
  <si>
    <t>us: unidentified species</t>
    <phoneticPr fontId="1" type="noConversion"/>
  </si>
  <si>
    <t>ug: unidentified genus</t>
    <phoneticPr fontId="1" type="noConversion"/>
  </si>
  <si>
    <t>2013.9.25</t>
    <phoneticPr fontId="1" type="noConversion"/>
  </si>
  <si>
    <t>2013.6.22</t>
    <phoneticPr fontId="1" type="noConversion"/>
  </si>
  <si>
    <t>2013.4.23</t>
    <phoneticPr fontId="1" type="noConversion"/>
  </si>
  <si>
    <t>2013.4.14</t>
    <phoneticPr fontId="1" type="noConversion"/>
  </si>
  <si>
    <t>2012.12.11</t>
    <phoneticPr fontId="1" type="noConversion"/>
  </si>
  <si>
    <t>2012.4.30</t>
    <phoneticPr fontId="1" type="noConversion"/>
  </si>
  <si>
    <t>2012.3.6</t>
    <phoneticPr fontId="1" type="noConversion"/>
  </si>
  <si>
    <t>2012.4.5</t>
    <phoneticPr fontId="1" type="noConversion"/>
  </si>
  <si>
    <t>2012.1.18</t>
    <phoneticPr fontId="1" type="noConversion"/>
  </si>
  <si>
    <t>2011.9.18</t>
    <phoneticPr fontId="1" type="noConversion"/>
  </si>
  <si>
    <t>2011.5.19</t>
    <phoneticPr fontId="1" type="noConversion"/>
  </si>
  <si>
    <t>2008.9.27</t>
    <phoneticPr fontId="1" type="noConversion"/>
  </si>
  <si>
    <t>2018.1.22</t>
    <phoneticPr fontId="1" type="noConversion"/>
  </si>
  <si>
    <t>2017.4.21</t>
    <phoneticPr fontId="1" type="noConversion"/>
  </si>
  <si>
    <t>2016.9.30</t>
    <phoneticPr fontId="1" type="noConversion"/>
  </si>
  <si>
    <t>2016.6.22</t>
    <phoneticPr fontId="1" type="noConversion"/>
  </si>
  <si>
    <t>2016.1.19</t>
    <phoneticPr fontId="1" type="noConversion"/>
  </si>
  <si>
    <t>2015.11.16</t>
    <phoneticPr fontId="1" type="noConversion"/>
  </si>
  <si>
    <t>2015.5.12</t>
    <phoneticPr fontId="1" type="noConversion"/>
  </si>
  <si>
    <t>2014.10.2</t>
    <phoneticPr fontId="1" type="noConversion"/>
  </si>
  <si>
    <t>aldenense</t>
    <phoneticPr fontId="1" type="noConversion"/>
  </si>
  <si>
    <t>acetobutylicum</t>
    <phoneticPr fontId="1" type="noConversion"/>
  </si>
  <si>
    <t>baratii</t>
    <phoneticPr fontId="1" type="noConversion"/>
  </si>
  <si>
    <t>beijerinckii</t>
    <phoneticPr fontId="1" type="noConversion"/>
  </si>
  <si>
    <t>bifermentans</t>
    <phoneticPr fontId="1" type="noConversion"/>
  </si>
  <si>
    <t>bolteae</t>
    <phoneticPr fontId="1" type="noConversion"/>
  </si>
  <si>
    <t>botulinum</t>
    <phoneticPr fontId="1" type="noConversion"/>
  </si>
  <si>
    <t>butyricum</t>
    <phoneticPr fontId="1" type="noConversion"/>
  </si>
  <si>
    <t>cadaveris</t>
    <phoneticPr fontId="1" type="noConversion"/>
  </si>
  <si>
    <t>clostridioforme</t>
    <phoneticPr fontId="1" type="noConversion"/>
  </si>
  <si>
    <t>difficile</t>
    <phoneticPr fontId="1" type="noConversion"/>
  </si>
  <si>
    <t>disporicum</t>
    <phoneticPr fontId="1" type="noConversion"/>
  </si>
  <si>
    <t>fallax</t>
    <phoneticPr fontId="1" type="noConversion"/>
  </si>
  <si>
    <t>glycolicum</t>
    <phoneticPr fontId="1" type="noConversion"/>
  </si>
  <si>
    <t>hathewayi</t>
    <phoneticPr fontId="1" type="noConversion"/>
  </si>
  <si>
    <t>histolyticum</t>
    <phoneticPr fontId="1" type="noConversion"/>
  </si>
  <si>
    <t xml:space="preserve">innocuum </t>
    <phoneticPr fontId="1" type="noConversion"/>
  </si>
  <si>
    <t>limosum</t>
    <phoneticPr fontId="1" type="noConversion"/>
  </si>
  <si>
    <t>novyi</t>
    <phoneticPr fontId="1" type="noConversion"/>
  </si>
  <si>
    <t>orbiscindens</t>
    <phoneticPr fontId="1" type="noConversion"/>
  </si>
  <si>
    <t>paraputrificum</t>
    <phoneticPr fontId="1" type="noConversion"/>
  </si>
  <si>
    <t>perfringens</t>
    <phoneticPr fontId="1" type="noConversion"/>
  </si>
  <si>
    <t>ramosum</t>
    <phoneticPr fontId="1" type="noConversion"/>
  </si>
  <si>
    <t>scindens</t>
    <phoneticPr fontId="1" type="noConversion"/>
  </si>
  <si>
    <t>septicum</t>
    <phoneticPr fontId="1" type="noConversion"/>
  </si>
  <si>
    <t>sordellii</t>
    <phoneticPr fontId="1" type="noConversion"/>
  </si>
  <si>
    <t>sphenoides</t>
    <phoneticPr fontId="1" type="noConversion"/>
  </si>
  <si>
    <t>sporogenes</t>
    <phoneticPr fontId="1" type="noConversion"/>
  </si>
  <si>
    <t>sporosphaeroides</t>
    <phoneticPr fontId="1" type="noConversion"/>
  </si>
  <si>
    <t>subterminale</t>
    <phoneticPr fontId="1" type="noConversion"/>
  </si>
  <si>
    <t>symbiosum</t>
    <phoneticPr fontId="1" type="noConversion"/>
  </si>
  <si>
    <t>tertium</t>
    <phoneticPr fontId="1" type="noConversion"/>
  </si>
  <si>
    <t>tetani</t>
    <phoneticPr fontId="1" type="noConversion"/>
  </si>
  <si>
    <t>xylanovorans</t>
    <phoneticPr fontId="1" type="noConversion"/>
  </si>
  <si>
    <t>fairfieldensis</t>
    <phoneticPr fontId="1" type="noConversion"/>
  </si>
  <si>
    <t>tenue</t>
    <phoneticPr fontId="1" type="noConversion"/>
  </si>
  <si>
    <t xml:space="preserve">gorbachii </t>
    <phoneticPr fontId="1" type="noConversion"/>
  </si>
  <si>
    <t>harei</t>
    <phoneticPr fontId="1" type="noConversion"/>
  </si>
  <si>
    <t>indolicus</t>
    <phoneticPr fontId="1" type="noConversion"/>
  </si>
  <si>
    <t>ivorii</t>
    <phoneticPr fontId="1" type="noConversion"/>
  </si>
  <si>
    <t>lacrimalis</t>
    <phoneticPr fontId="1" type="noConversion"/>
  </si>
  <si>
    <t>olsenii</t>
    <phoneticPr fontId="1" type="noConversion"/>
  </si>
  <si>
    <t>acnes</t>
    <phoneticPr fontId="1" type="noConversion"/>
  </si>
  <si>
    <t>propionicus</t>
    <phoneticPr fontId="1" type="noConversion"/>
  </si>
  <si>
    <t>avidum</t>
    <phoneticPr fontId="1" type="noConversion"/>
  </si>
  <si>
    <t>granulosum</t>
    <phoneticPr fontId="1" type="noConversion"/>
  </si>
  <si>
    <t>lymphophilum</t>
    <phoneticPr fontId="1" type="noConversion"/>
  </si>
  <si>
    <t>aurantiaca</t>
    <phoneticPr fontId="1" type="noConversion"/>
  </si>
  <si>
    <t>bergensis</t>
    <phoneticPr fontId="1" type="noConversion"/>
  </si>
  <si>
    <t>bivia</t>
    <phoneticPr fontId="1" type="noConversion"/>
  </si>
  <si>
    <t>buccae</t>
    <phoneticPr fontId="1" type="noConversion"/>
  </si>
  <si>
    <t>buccalis</t>
    <phoneticPr fontId="1" type="noConversion"/>
  </si>
  <si>
    <t>conceptionensis</t>
    <phoneticPr fontId="1" type="noConversion"/>
  </si>
  <si>
    <t>corporis</t>
    <phoneticPr fontId="1" type="noConversion"/>
  </si>
  <si>
    <t>denticola</t>
    <phoneticPr fontId="1" type="noConversion"/>
  </si>
  <si>
    <t xml:space="preserve">disiens </t>
    <phoneticPr fontId="1" type="noConversion"/>
  </si>
  <si>
    <t xml:space="preserve">heparinolytica </t>
    <phoneticPr fontId="1" type="noConversion"/>
  </si>
  <si>
    <t>intermedia</t>
    <phoneticPr fontId="1" type="noConversion"/>
  </si>
  <si>
    <t>jejuni</t>
    <phoneticPr fontId="1" type="noConversion"/>
  </si>
  <si>
    <t xml:space="preserve">loescheii </t>
    <phoneticPr fontId="1" type="noConversion"/>
  </si>
  <si>
    <t>maculosa</t>
    <phoneticPr fontId="1" type="noConversion"/>
  </si>
  <si>
    <t>melaninog(enica)</t>
    <phoneticPr fontId="1" type="noConversion"/>
  </si>
  <si>
    <t>nanceiensis</t>
    <phoneticPr fontId="1" type="noConversion"/>
  </si>
  <si>
    <t>nigrescens</t>
    <phoneticPr fontId="1" type="noConversion"/>
  </si>
  <si>
    <t xml:space="preserve">oralis </t>
    <phoneticPr fontId="1" type="noConversion"/>
  </si>
  <si>
    <t>pallens</t>
    <phoneticPr fontId="1" type="noConversion"/>
  </si>
  <si>
    <t>salivae</t>
    <phoneticPr fontId="1" type="noConversion"/>
  </si>
  <si>
    <t>timonensis</t>
    <phoneticPr fontId="1" type="noConversion"/>
  </si>
  <si>
    <t>veroralis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</si>
</sst>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3" borderId="0" xfId="0" applyFont="1" applyFill="1">
      <alignment vertical="center"/>
    </xf>
    <xf numFmtId="0" fontId="4" fillId="2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49" fontId="4" fillId="0" borderId="0" xfId="0" applyNumberFormat="1" applyFont="1" applyAlignment="1">
      <alignment vertical="center" wrapText="1"/>
    </xf>
    <xf numFmtId="176" fontId="4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3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4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/>
    </xf>
    <xf numFmtId="176" fontId="4" fillId="0" borderId="0" xfId="0" applyNumberFormat="1" applyFont="1" applyAlignment="1">
      <alignment horizontal="left"/>
    </xf>
    <xf numFmtId="49" fontId="4" fillId="0" borderId="0" xfId="0" applyNumberFormat="1" applyFont="1">
      <alignment vertical="center"/>
    </xf>
    <xf numFmtId="49" fontId="6" fillId="0" borderId="0" xfId="0" applyNumberFormat="1" applyFont="1" applyAlignment="1">
      <alignment horizontal="left"/>
    </xf>
    <xf numFmtId="176" fontId="6" fillId="0" borderId="0" xfId="0" applyNumberFormat="1" applyFont="1" applyAlignment="1">
      <alignment horizontal="left"/>
    </xf>
    <xf numFmtId="49" fontId="4" fillId="0" borderId="0" xfId="0" applyNumberFormat="1" applyFont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>
      <alignment vertical="center"/>
    </xf>
    <xf numFmtId="176" fontId="4" fillId="0" borderId="0" xfId="0" applyNumberFormat="1" applyFont="1" applyFill="1" applyBorder="1">
      <alignment vertical="center"/>
    </xf>
    <xf numFmtId="49" fontId="4" fillId="0" borderId="0" xfId="0" applyNumberFormat="1" applyFont="1" applyFill="1" applyBorder="1" applyAlignment="1">
      <alignment horizontal="left"/>
    </xf>
    <xf numFmtId="176" fontId="4" fillId="0" borderId="0" xfId="0" applyNumberFormat="1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R204"/>
  <sheetViews>
    <sheetView tabSelected="1" zoomScaleNormal="100" workbookViewId="0">
      <selection activeCell="AN12" sqref="AN12"/>
    </sheetView>
  </sheetViews>
  <sheetFormatPr defaultRowHeight="15" x14ac:dyDescent="0.15"/>
  <cols>
    <col min="1" max="1" width="13.5" style="2" customWidth="1"/>
    <col min="2" max="2" width="20.125" style="2" customWidth="1"/>
    <col min="3" max="3" width="8.5" style="2" hidden="1" customWidth="1"/>
    <col min="4" max="4" width="6.75" style="2" hidden="1" customWidth="1"/>
    <col min="5" max="5" width="7" style="2" hidden="1" customWidth="1"/>
    <col min="6" max="8" width="6" style="2" hidden="1" customWidth="1"/>
    <col min="9" max="9" width="5.125" style="2" hidden="1" customWidth="1"/>
    <col min="10" max="10" width="4.75" style="2" hidden="1" customWidth="1"/>
    <col min="11" max="11" width="5.25" style="2" hidden="1" customWidth="1"/>
    <col min="12" max="12" width="5" style="2" hidden="1" customWidth="1"/>
    <col min="13" max="13" width="4.375" style="3" hidden="1" customWidth="1"/>
    <col min="14" max="14" width="3.875" style="4" hidden="1" customWidth="1"/>
    <col min="15" max="16" width="3.875" style="5" hidden="1" customWidth="1"/>
    <col min="17" max="17" width="6.75" style="2" hidden="1" customWidth="1"/>
    <col min="18" max="18" width="3.875" style="2" hidden="1" customWidth="1"/>
    <col min="19" max="19" width="3.875" style="3" hidden="1" customWidth="1"/>
    <col min="20" max="20" width="3.875" style="4" hidden="1" customWidth="1"/>
    <col min="21" max="21" width="5.75" style="5" customWidth="1"/>
    <col min="22" max="23" width="5.25" style="5" customWidth="1"/>
    <col min="24" max="24" width="3.75" style="2" customWidth="1"/>
    <col min="25" max="25" width="4.375" style="4" customWidth="1"/>
    <col min="26" max="26" width="4.75" style="2" customWidth="1"/>
    <col min="27" max="27" width="4.25" style="4" customWidth="1"/>
    <col min="28" max="28" width="4.5" style="5" customWidth="1"/>
    <col min="29" max="29" width="3.5" style="2" customWidth="1"/>
    <col min="30" max="30" width="4.75" style="4" customWidth="1"/>
    <col min="31" max="31" width="3.75" style="2" customWidth="1"/>
    <col min="32" max="32" width="3.375" style="3" customWidth="1"/>
    <col min="33" max="33" width="3" style="4" customWidth="1"/>
    <col min="34" max="34" width="3.75" style="2" customWidth="1"/>
    <col min="35" max="35" width="3.375" style="3" customWidth="1"/>
    <col min="36" max="36" width="3.5" style="4" customWidth="1"/>
    <col min="37" max="37" width="3" style="2" customWidth="1"/>
    <col min="38" max="38" width="3" style="3" customWidth="1"/>
    <col min="39" max="39" width="2.75" style="4" customWidth="1"/>
    <col min="40" max="40" width="4.625" style="2" customWidth="1"/>
    <col min="41" max="41" width="4.25" style="3" customWidth="1"/>
    <col min="42" max="42" width="4.25" style="4" customWidth="1"/>
    <col min="43" max="43" width="5.125" style="2" customWidth="1"/>
    <col min="44" max="44" width="4" style="4" customWidth="1"/>
    <col min="45" max="45" width="4" style="2" customWidth="1"/>
    <col min="46" max="46" width="3.875" style="3" customWidth="1"/>
    <col min="47" max="47" width="3.625" style="4" customWidth="1"/>
    <col min="48" max="48" width="4.5" style="2" customWidth="1"/>
    <col min="49" max="49" width="4.125" style="3" customWidth="1"/>
    <col min="50" max="50" width="4" style="4" customWidth="1"/>
    <col min="51" max="51" width="3.875" style="2" customWidth="1"/>
    <col min="52" max="52" width="4" style="4" customWidth="1"/>
    <col min="53" max="53" width="3.875" style="2" customWidth="1"/>
    <col min="54" max="54" width="3.375" style="3" customWidth="1"/>
    <col min="55" max="55" width="4" style="4" customWidth="1"/>
    <col min="56" max="56" width="4.25" style="2" customWidth="1"/>
    <col min="57" max="57" width="3.25" style="4" customWidth="1"/>
    <col min="58" max="58" width="4.75" style="2" customWidth="1"/>
    <col min="59" max="59" width="4.125" style="3" customWidth="1"/>
    <col min="60" max="60" width="3.5" style="4" customWidth="1"/>
    <col min="61" max="61" width="4.5" style="2" customWidth="1"/>
    <col min="62" max="62" width="4.125" style="3" customWidth="1"/>
    <col min="63" max="63" width="3.625" style="4" customWidth="1"/>
    <col min="64" max="64" width="4.375" style="2" customWidth="1"/>
    <col min="65" max="65" width="4.75" style="4" customWidth="1"/>
    <col min="66" max="66" width="4.75" style="2" customWidth="1"/>
    <col min="67" max="67" width="3.875" style="4" customWidth="1"/>
    <col min="68" max="68" width="3.125" style="2" customWidth="1"/>
    <col min="69" max="69" width="4" style="3" customWidth="1"/>
    <col min="70" max="70" width="3.5" style="4" customWidth="1"/>
    <col min="71" max="71" width="4.5" style="2" customWidth="1"/>
    <col min="72" max="72" width="4.25" style="4" customWidth="1"/>
    <col min="73" max="73" width="4.25" style="2" customWidth="1"/>
    <col min="74" max="74" width="4.375" style="2" customWidth="1"/>
    <col min="75" max="75" width="4" style="3" customWidth="1"/>
    <col min="76" max="76" width="3.625" style="4" customWidth="1"/>
    <col min="77" max="77" width="4.125" style="2" customWidth="1"/>
    <col min="78" max="78" width="4.25" style="3" customWidth="1"/>
    <col min="79" max="79" width="4" style="4" customWidth="1"/>
    <col min="80" max="80" width="4" style="2" customWidth="1"/>
    <col min="81" max="81" width="3.875" style="3" customWidth="1"/>
    <col min="82" max="82" width="3.875" style="4" customWidth="1"/>
    <col min="83" max="83" width="3.75" style="2" customWidth="1"/>
    <col min="84" max="84" width="3.875" style="3" customWidth="1"/>
    <col min="85" max="85" width="3.375" style="4" customWidth="1"/>
    <col min="86" max="86" width="4.625" style="2" customWidth="1"/>
    <col min="87" max="87" width="4.5" style="3" customWidth="1"/>
    <col min="88" max="88" width="4" style="4" customWidth="1"/>
    <col min="89" max="89" width="3.375" style="2" customWidth="1"/>
    <col min="90" max="90" width="3.5" style="4" customWidth="1"/>
    <col min="91" max="91" width="4.25" style="2" customWidth="1"/>
    <col min="92" max="92" width="3.625" style="3" customWidth="1"/>
    <col min="93" max="93" width="3.25" style="4" customWidth="1"/>
    <col min="94" max="94" width="4.875" style="2" customWidth="1"/>
    <col min="95" max="95" width="4.25" style="3" customWidth="1"/>
    <col min="96" max="96" width="4.25" style="4" customWidth="1"/>
    <col min="97" max="16384" width="9" style="2"/>
  </cols>
  <sheetData>
    <row r="1" spans="1:96" x14ac:dyDescent="0.15">
      <c r="A1" s="1" t="s">
        <v>193</v>
      </c>
      <c r="X1" s="6">
        <v>1</v>
      </c>
      <c r="Y1" s="6"/>
      <c r="Z1" s="6">
        <v>2</v>
      </c>
      <c r="AA1" s="6"/>
      <c r="AB1" s="6"/>
      <c r="AC1" s="6">
        <v>6</v>
      </c>
      <c r="AD1" s="6"/>
      <c r="AE1" s="6">
        <v>7</v>
      </c>
      <c r="AF1" s="6"/>
      <c r="AG1" s="6"/>
      <c r="AH1" s="6">
        <v>9</v>
      </c>
      <c r="AI1" s="6"/>
      <c r="AJ1" s="6"/>
      <c r="AK1" s="6">
        <v>14</v>
      </c>
      <c r="AL1" s="6"/>
      <c r="AM1" s="6"/>
      <c r="AN1" s="6">
        <v>17</v>
      </c>
      <c r="AO1" s="6"/>
      <c r="AP1" s="6"/>
      <c r="AQ1" s="6">
        <v>23</v>
      </c>
      <c r="AR1" s="6"/>
      <c r="AS1" s="6">
        <v>27</v>
      </c>
      <c r="AT1" s="6"/>
      <c r="AU1" s="6"/>
      <c r="AV1" s="6">
        <v>31</v>
      </c>
      <c r="AW1" s="6"/>
      <c r="AX1" s="6"/>
      <c r="AY1" s="6">
        <v>41</v>
      </c>
      <c r="AZ1" s="6"/>
      <c r="BA1" s="6">
        <v>42</v>
      </c>
      <c r="BB1" s="6"/>
      <c r="BC1" s="6"/>
      <c r="BD1" s="6">
        <v>43</v>
      </c>
      <c r="BE1" s="6"/>
      <c r="BF1" s="6">
        <v>44</v>
      </c>
      <c r="BG1" s="6"/>
      <c r="BH1" s="6"/>
      <c r="BI1" s="6">
        <v>45</v>
      </c>
      <c r="BJ1" s="6"/>
      <c r="BK1" s="6"/>
      <c r="BL1" s="6">
        <v>51</v>
      </c>
      <c r="BM1" s="6"/>
      <c r="BN1" s="6">
        <v>56</v>
      </c>
      <c r="BO1" s="6"/>
      <c r="BP1" s="6">
        <v>60</v>
      </c>
      <c r="BQ1" s="6"/>
      <c r="BR1" s="6"/>
      <c r="BS1" s="6">
        <v>61</v>
      </c>
      <c r="BT1" s="6"/>
      <c r="BU1" s="2">
        <v>68</v>
      </c>
      <c r="BV1" s="6">
        <v>1806</v>
      </c>
      <c r="BW1" s="6"/>
      <c r="BX1" s="6"/>
      <c r="BY1" s="6">
        <v>1818</v>
      </c>
      <c r="BZ1" s="6"/>
      <c r="CA1" s="6"/>
      <c r="CB1" s="6">
        <v>1825</v>
      </c>
      <c r="CC1" s="6"/>
      <c r="CD1" s="6"/>
      <c r="CE1" s="6">
        <v>1831</v>
      </c>
      <c r="CF1" s="6"/>
      <c r="CG1" s="6"/>
      <c r="CH1" s="6">
        <v>1842</v>
      </c>
      <c r="CI1" s="6"/>
      <c r="CJ1" s="6"/>
      <c r="CK1" s="6">
        <v>1846</v>
      </c>
      <c r="CL1" s="6"/>
      <c r="CM1" s="6">
        <v>1855</v>
      </c>
      <c r="CN1" s="6"/>
      <c r="CO1" s="6"/>
      <c r="CP1" s="6">
        <v>1863</v>
      </c>
      <c r="CQ1" s="6"/>
      <c r="CR1" s="6"/>
    </row>
    <row r="2" spans="1:96" x14ac:dyDescent="0.15">
      <c r="A2" s="1" t="s">
        <v>194</v>
      </c>
      <c r="X2" s="7" t="s">
        <v>159</v>
      </c>
      <c r="Y2" s="7"/>
      <c r="Z2" s="6" t="s">
        <v>160</v>
      </c>
      <c r="AA2" s="6"/>
      <c r="AB2" s="6"/>
      <c r="AC2" s="7" t="s">
        <v>161</v>
      </c>
      <c r="AD2" s="7"/>
      <c r="AE2" s="6" t="s">
        <v>162</v>
      </c>
      <c r="AF2" s="6"/>
      <c r="AG2" s="6"/>
      <c r="AH2" s="7" t="s">
        <v>163</v>
      </c>
      <c r="AI2" s="7"/>
      <c r="AJ2" s="7"/>
      <c r="AK2" s="7" t="s">
        <v>164</v>
      </c>
      <c r="AL2" s="7"/>
      <c r="AM2" s="7"/>
      <c r="AN2" s="6" t="s">
        <v>165</v>
      </c>
      <c r="AO2" s="6"/>
      <c r="AP2" s="6"/>
      <c r="AQ2" s="7" t="s">
        <v>166</v>
      </c>
      <c r="AR2" s="7"/>
      <c r="AS2" s="7" t="s">
        <v>167</v>
      </c>
      <c r="AT2" s="7"/>
      <c r="AU2" s="7"/>
      <c r="AV2" s="7" t="s">
        <v>168</v>
      </c>
      <c r="AW2" s="7"/>
      <c r="AX2" s="7"/>
      <c r="AY2" s="7" t="s">
        <v>169</v>
      </c>
      <c r="AZ2" s="7"/>
      <c r="BA2" s="7" t="s">
        <v>170</v>
      </c>
      <c r="BB2" s="7"/>
      <c r="BC2" s="7"/>
      <c r="BD2" s="7" t="s">
        <v>171</v>
      </c>
      <c r="BE2" s="7"/>
      <c r="BF2" s="6" t="s">
        <v>176</v>
      </c>
      <c r="BG2" s="6"/>
      <c r="BH2" s="6"/>
      <c r="BI2" s="7" t="s">
        <v>177</v>
      </c>
      <c r="BJ2" s="7"/>
      <c r="BK2" s="7"/>
      <c r="BL2" s="7" t="s">
        <v>178</v>
      </c>
      <c r="BM2" s="7"/>
      <c r="BN2" s="7" t="s">
        <v>179</v>
      </c>
      <c r="BO2" s="7"/>
      <c r="BP2" s="7" t="s">
        <v>180</v>
      </c>
      <c r="BQ2" s="7"/>
      <c r="BR2" s="7"/>
      <c r="BS2" s="7" t="s">
        <v>181</v>
      </c>
      <c r="BT2" s="7"/>
      <c r="BU2" s="8" t="s">
        <v>183</v>
      </c>
      <c r="BV2" s="7" t="s">
        <v>184</v>
      </c>
      <c r="BW2" s="7"/>
      <c r="BX2" s="7"/>
      <c r="BY2" s="7" t="s">
        <v>185</v>
      </c>
      <c r="BZ2" s="7"/>
      <c r="CA2" s="7"/>
      <c r="CB2" s="7" t="s">
        <v>186</v>
      </c>
      <c r="CC2" s="7"/>
      <c r="CD2" s="7"/>
      <c r="CE2" s="6" t="s">
        <v>181</v>
      </c>
      <c r="CF2" s="6"/>
      <c r="CG2" s="6"/>
      <c r="CH2" s="7" t="s">
        <v>187</v>
      </c>
      <c r="CI2" s="7"/>
      <c r="CJ2" s="7"/>
      <c r="CK2" s="7" t="s">
        <v>188</v>
      </c>
      <c r="CL2" s="7"/>
      <c r="CM2" s="7" t="s">
        <v>189</v>
      </c>
      <c r="CN2" s="7"/>
      <c r="CO2" s="7"/>
      <c r="CP2" s="7" t="s">
        <v>190</v>
      </c>
      <c r="CQ2" s="7"/>
      <c r="CR2" s="7"/>
    </row>
    <row r="3" spans="1:96" x14ac:dyDescent="0.15">
      <c r="A3" s="1" t="s">
        <v>195</v>
      </c>
      <c r="X3" s="6" t="s">
        <v>172</v>
      </c>
      <c r="Y3" s="6"/>
      <c r="Z3" s="6" t="s">
        <v>173</v>
      </c>
      <c r="AA3" s="6"/>
      <c r="AB3" s="6"/>
      <c r="AC3" s="6">
        <v>2014</v>
      </c>
      <c r="AD3" s="6"/>
      <c r="AE3" s="6" t="s">
        <v>174</v>
      </c>
      <c r="AF3" s="6"/>
      <c r="AG3" s="6"/>
      <c r="AH3" s="6" t="s">
        <v>175</v>
      </c>
      <c r="AI3" s="6"/>
      <c r="AJ3" s="6"/>
      <c r="AK3" s="6" t="s">
        <v>198</v>
      </c>
      <c r="AL3" s="6"/>
      <c r="AM3" s="6"/>
      <c r="AN3" s="6" t="s">
        <v>199</v>
      </c>
      <c r="AO3" s="6"/>
      <c r="AP3" s="6"/>
      <c r="AQ3" s="6" t="s">
        <v>200</v>
      </c>
      <c r="AR3" s="6"/>
      <c r="AS3" s="6" t="s">
        <v>201</v>
      </c>
      <c r="AT3" s="6"/>
      <c r="AU3" s="6"/>
      <c r="AV3" s="6" t="s">
        <v>202</v>
      </c>
      <c r="AW3" s="6"/>
      <c r="AX3" s="6"/>
      <c r="AY3" s="6" t="s">
        <v>203</v>
      </c>
      <c r="AZ3" s="6"/>
      <c r="BA3" s="6" t="s">
        <v>204</v>
      </c>
      <c r="BB3" s="6"/>
      <c r="BC3" s="6"/>
      <c r="BD3" s="6" t="s">
        <v>205</v>
      </c>
      <c r="BE3" s="6"/>
      <c r="BF3" s="6">
        <v>2012</v>
      </c>
      <c r="BG3" s="6"/>
      <c r="BH3" s="6"/>
      <c r="BI3" s="6" t="s">
        <v>206</v>
      </c>
      <c r="BJ3" s="6"/>
      <c r="BK3" s="6"/>
      <c r="BL3" s="6" t="s">
        <v>207</v>
      </c>
      <c r="BM3" s="6"/>
      <c r="BN3" s="6" t="s">
        <v>208</v>
      </c>
      <c r="BO3" s="6"/>
      <c r="BP3" s="6">
        <v>2010.12</v>
      </c>
      <c r="BQ3" s="6"/>
      <c r="BR3" s="6"/>
      <c r="BS3" s="6" t="s">
        <v>182</v>
      </c>
      <c r="BT3" s="6"/>
      <c r="BU3" s="2" t="s">
        <v>209</v>
      </c>
      <c r="BV3" s="6" t="s">
        <v>210</v>
      </c>
      <c r="BW3" s="6"/>
      <c r="BX3" s="6"/>
      <c r="BY3" s="6" t="s">
        <v>211</v>
      </c>
      <c r="BZ3" s="6"/>
      <c r="CA3" s="6"/>
      <c r="CB3" s="6" t="s">
        <v>212</v>
      </c>
      <c r="CC3" s="6"/>
      <c r="CD3" s="6"/>
      <c r="CE3" s="6" t="s">
        <v>213</v>
      </c>
      <c r="CF3" s="6"/>
      <c r="CG3" s="6"/>
      <c r="CH3" s="6" t="s">
        <v>214</v>
      </c>
      <c r="CI3" s="6"/>
      <c r="CJ3" s="6"/>
      <c r="CK3" s="6" t="s">
        <v>215</v>
      </c>
      <c r="CL3" s="6"/>
      <c r="CM3" s="6" t="s">
        <v>216</v>
      </c>
      <c r="CN3" s="6"/>
      <c r="CO3" s="6"/>
      <c r="CP3" s="6" t="s">
        <v>217</v>
      </c>
      <c r="CQ3" s="6"/>
      <c r="CR3" s="6"/>
    </row>
    <row r="4" spans="1:96" ht="12.75" customHeight="1" x14ac:dyDescent="0.15">
      <c r="A4" s="1" t="s">
        <v>196</v>
      </c>
      <c r="F4" s="6" t="s">
        <v>191</v>
      </c>
      <c r="G4" s="6"/>
      <c r="H4" s="6"/>
      <c r="I4" s="6" t="s">
        <v>145</v>
      </c>
      <c r="J4" s="6"/>
      <c r="K4" s="6"/>
      <c r="L4" s="6"/>
      <c r="M4" s="6"/>
      <c r="N4" s="6"/>
      <c r="O4" s="6" t="s">
        <v>146</v>
      </c>
      <c r="P4" s="6"/>
      <c r="Q4" s="6"/>
      <c r="R4" s="6"/>
      <c r="S4" s="6"/>
      <c r="T4" s="6"/>
      <c r="U4" s="9"/>
      <c r="V4" s="9"/>
      <c r="W4" s="9"/>
      <c r="X4" s="10" t="s">
        <v>141</v>
      </c>
      <c r="Y4" s="10"/>
      <c r="Z4" s="6" t="s">
        <v>133</v>
      </c>
      <c r="AA4" s="6"/>
      <c r="AB4" s="11" t="s">
        <v>151</v>
      </c>
      <c r="AC4" s="6" t="s">
        <v>134</v>
      </c>
      <c r="AD4" s="6"/>
      <c r="AE4" s="6" t="s">
        <v>142</v>
      </c>
      <c r="AF4" s="6"/>
      <c r="AG4" s="6"/>
      <c r="AH4" s="6" t="s">
        <v>134</v>
      </c>
      <c r="AI4" s="6"/>
      <c r="AJ4" s="6"/>
      <c r="AK4" s="6" t="s">
        <v>134</v>
      </c>
      <c r="AL4" s="6"/>
      <c r="AM4" s="6"/>
      <c r="AN4" s="6" t="s">
        <v>135</v>
      </c>
      <c r="AO4" s="6"/>
      <c r="AP4" s="6"/>
      <c r="AQ4" s="6" t="s">
        <v>134</v>
      </c>
      <c r="AR4" s="6"/>
      <c r="AS4" s="6" t="s">
        <v>134</v>
      </c>
      <c r="AT4" s="6"/>
      <c r="AU4" s="6"/>
      <c r="AV4" s="6" t="s">
        <v>134</v>
      </c>
      <c r="AW4" s="6"/>
      <c r="AX4" s="6"/>
      <c r="AY4" s="6" t="s">
        <v>134</v>
      </c>
      <c r="AZ4" s="6"/>
      <c r="BA4" s="6" t="s">
        <v>134</v>
      </c>
      <c r="BB4" s="6"/>
      <c r="BC4" s="6"/>
      <c r="BD4" s="6" t="s">
        <v>134</v>
      </c>
      <c r="BE4" s="6"/>
      <c r="BF4" s="6" t="s">
        <v>134</v>
      </c>
      <c r="BG4" s="6"/>
      <c r="BH4" s="6"/>
      <c r="BI4" s="6" t="s">
        <v>134</v>
      </c>
      <c r="BJ4" s="6"/>
      <c r="BK4" s="6"/>
      <c r="BL4" s="6" t="s">
        <v>134</v>
      </c>
      <c r="BM4" s="6"/>
      <c r="BN4" s="6" t="s">
        <v>134</v>
      </c>
      <c r="BO4" s="6"/>
      <c r="BP4" s="6" t="s">
        <v>134</v>
      </c>
      <c r="BQ4" s="6"/>
      <c r="BR4" s="6"/>
      <c r="BS4" s="6" t="s">
        <v>137</v>
      </c>
      <c r="BT4" s="6"/>
      <c r="BU4" s="12" t="s">
        <v>138</v>
      </c>
      <c r="BV4" s="6" t="s">
        <v>139</v>
      </c>
      <c r="BW4" s="6"/>
      <c r="BX4" s="6"/>
      <c r="BY4" s="6" t="s">
        <v>140</v>
      </c>
      <c r="BZ4" s="6"/>
      <c r="CA4" s="6"/>
      <c r="CB4" s="6" t="s">
        <v>140</v>
      </c>
      <c r="CC4" s="6"/>
      <c r="CD4" s="6"/>
      <c r="CE4" s="6" t="s">
        <v>140</v>
      </c>
      <c r="CF4" s="6"/>
      <c r="CG4" s="6"/>
      <c r="CH4" s="6" t="s">
        <v>140</v>
      </c>
      <c r="CI4" s="6"/>
      <c r="CJ4" s="6"/>
      <c r="CK4" s="6" t="s">
        <v>139</v>
      </c>
      <c r="CL4" s="6"/>
      <c r="CM4" s="6" t="s">
        <v>140</v>
      </c>
      <c r="CN4" s="6"/>
      <c r="CO4" s="6"/>
      <c r="CP4" s="6" t="s">
        <v>139</v>
      </c>
      <c r="CQ4" s="6"/>
      <c r="CR4" s="6"/>
    </row>
    <row r="5" spans="1:96" x14ac:dyDescent="0.15">
      <c r="A5" s="1" t="s">
        <v>197</v>
      </c>
      <c r="E5" s="13" t="e">
        <f>SUM(E7:E204)</f>
        <v>#REF!</v>
      </c>
      <c r="U5" s="5" t="s">
        <v>152</v>
      </c>
      <c r="V5" s="5" t="s">
        <v>153</v>
      </c>
      <c r="W5" s="5" t="s">
        <v>154</v>
      </c>
      <c r="X5" s="14" t="s">
        <v>152</v>
      </c>
      <c r="Y5" s="15" t="s">
        <v>155</v>
      </c>
      <c r="Z5" s="16" t="s">
        <v>152</v>
      </c>
      <c r="AA5" s="17" t="s">
        <v>155</v>
      </c>
      <c r="AB5" s="9" t="s">
        <v>152</v>
      </c>
      <c r="AC5" s="2" t="s">
        <v>152</v>
      </c>
      <c r="AD5" s="4" t="s">
        <v>155</v>
      </c>
      <c r="AE5" s="2" t="s">
        <v>152</v>
      </c>
      <c r="AF5" s="3" t="s">
        <v>156</v>
      </c>
      <c r="AG5" s="4" t="s">
        <v>155</v>
      </c>
      <c r="AH5" s="2" t="s">
        <v>152</v>
      </c>
      <c r="AI5" s="3" t="s">
        <v>156</v>
      </c>
      <c r="AJ5" s="4" t="s">
        <v>155</v>
      </c>
      <c r="AK5" s="2" t="s">
        <v>152</v>
      </c>
      <c r="AL5" s="3" t="s">
        <v>156</v>
      </c>
      <c r="AM5" s="4" t="s">
        <v>155</v>
      </c>
      <c r="AN5" s="2" t="s">
        <v>152</v>
      </c>
      <c r="AO5" s="3" t="s">
        <v>156</v>
      </c>
      <c r="AP5" s="4" t="s">
        <v>155</v>
      </c>
      <c r="AQ5" s="2" t="s">
        <v>152</v>
      </c>
      <c r="AR5" s="4" t="s">
        <v>155</v>
      </c>
      <c r="AS5" s="2" t="s">
        <v>152</v>
      </c>
      <c r="AT5" s="3" t="s">
        <v>156</v>
      </c>
      <c r="AU5" s="4" t="s">
        <v>155</v>
      </c>
      <c r="AV5" s="2" t="s">
        <v>152</v>
      </c>
      <c r="AW5" s="3" t="s">
        <v>156</v>
      </c>
      <c r="AX5" s="4" t="s">
        <v>155</v>
      </c>
      <c r="AY5" s="2" t="s">
        <v>152</v>
      </c>
      <c r="AZ5" s="4" t="s">
        <v>155</v>
      </c>
      <c r="BA5" s="2" t="s">
        <v>152</v>
      </c>
      <c r="BB5" s="3" t="s">
        <v>156</v>
      </c>
      <c r="BC5" s="4" t="s">
        <v>155</v>
      </c>
      <c r="BD5" s="2" t="s">
        <v>152</v>
      </c>
      <c r="BE5" s="4" t="s">
        <v>155</v>
      </c>
      <c r="BF5" s="2" t="s">
        <v>152</v>
      </c>
      <c r="BG5" s="3" t="s">
        <v>156</v>
      </c>
      <c r="BH5" s="4" t="s">
        <v>155</v>
      </c>
      <c r="BI5" s="2" t="s">
        <v>152</v>
      </c>
      <c r="BJ5" s="3" t="s">
        <v>156</v>
      </c>
      <c r="BK5" s="4" t="s">
        <v>155</v>
      </c>
      <c r="BL5" s="2" t="s">
        <v>152</v>
      </c>
      <c r="BM5" s="4" t="s">
        <v>155</v>
      </c>
      <c r="BN5" s="2" t="s">
        <v>152</v>
      </c>
      <c r="BO5" s="4" t="s">
        <v>155</v>
      </c>
      <c r="BP5" s="2" t="s">
        <v>152</v>
      </c>
      <c r="BQ5" s="3" t="s">
        <v>156</v>
      </c>
      <c r="BR5" s="4" t="s">
        <v>155</v>
      </c>
      <c r="BS5" s="2" t="s">
        <v>152</v>
      </c>
      <c r="BT5" s="4" t="s">
        <v>155</v>
      </c>
      <c r="BU5" s="2" t="s">
        <v>152</v>
      </c>
      <c r="BV5" s="2" t="s">
        <v>152</v>
      </c>
      <c r="BW5" s="3" t="s">
        <v>156</v>
      </c>
      <c r="BX5" s="4" t="s">
        <v>155</v>
      </c>
      <c r="BY5" s="2" t="s">
        <v>152</v>
      </c>
      <c r="BZ5" s="3" t="s">
        <v>156</v>
      </c>
      <c r="CA5" s="4" t="s">
        <v>155</v>
      </c>
      <c r="CB5" s="2" t="s">
        <v>152</v>
      </c>
      <c r="CC5" s="3" t="s">
        <v>156</v>
      </c>
      <c r="CD5" s="4" t="s">
        <v>155</v>
      </c>
      <c r="CE5" s="2" t="s">
        <v>152</v>
      </c>
      <c r="CF5" s="3" t="s">
        <v>156</v>
      </c>
      <c r="CG5" s="4" t="s">
        <v>155</v>
      </c>
      <c r="CH5" s="2" t="s">
        <v>152</v>
      </c>
      <c r="CI5" s="3" t="s">
        <v>156</v>
      </c>
      <c r="CJ5" s="4" t="s">
        <v>155</v>
      </c>
      <c r="CK5" s="2" t="s">
        <v>152</v>
      </c>
      <c r="CL5" s="4" t="s">
        <v>155</v>
      </c>
      <c r="CM5" s="2" t="s">
        <v>152</v>
      </c>
      <c r="CN5" s="3" t="s">
        <v>156</v>
      </c>
      <c r="CO5" s="4" t="s">
        <v>155</v>
      </c>
      <c r="CP5" s="2" t="s">
        <v>152</v>
      </c>
      <c r="CQ5" s="3" t="s">
        <v>156</v>
      </c>
      <c r="CR5" s="4" t="s">
        <v>155</v>
      </c>
    </row>
    <row r="6" spans="1:96" x14ac:dyDescent="0.15">
      <c r="A6" s="18" t="s">
        <v>157</v>
      </c>
      <c r="B6" s="2" t="s">
        <v>158</v>
      </c>
      <c r="C6" s="2" t="s">
        <v>143</v>
      </c>
      <c r="D6" s="2" t="s">
        <v>150</v>
      </c>
      <c r="E6" s="2" t="s">
        <v>144</v>
      </c>
      <c r="K6" s="2" t="e">
        <f>SUM(K7:K204)</f>
        <v>#REF!</v>
      </c>
      <c r="Q6" s="2">
        <f>SUM(Q7:Q204)</f>
        <v>1601</v>
      </c>
      <c r="U6" s="5">
        <f>SUM(X6,Z6,AC6,AE6,AH6,AK6,AN6,AQ6,AS6,AV6,AY6,BA6,BD6,BF6,BI6,BL6,BN6,BP6,BS6,BU6,BV6,BY6,CB6,CE6,CH6,CK6,CM6,CP6)</f>
        <v>5656</v>
      </c>
      <c r="V6" s="5">
        <f>SUM(X6,Z6,AC6,AE6:AF6,AH6:AI6,AK6:AL6,AN6:AO6,AQ6,AS6:AT6,AV6:AW6,AY6,BA6:BB6,BD6,BF6:BG6,BI6:BJ6,BL6,BN6,BP6:BQ7,BS6,BU6,BV6:BW6,BY6:BZ6,CB6:CC6,CE6:CF6,CH6:CI6,CK6,CM6:CN7,CP6:CQ6)</f>
        <v>6008</v>
      </c>
      <c r="W6" s="5">
        <f>SUM(X6:AA6,AC6:BE6,BF6:CR6)</f>
        <v>6685</v>
      </c>
      <c r="X6" s="2">
        <f>SUM(X7:X188)</f>
        <v>126</v>
      </c>
      <c r="Y6" s="5">
        <f>SUM(Y7:Y204)</f>
        <v>4</v>
      </c>
      <c r="Z6" s="2">
        <f>SUM(Z7:Z100)</f>
        <v>44</v>
      </c>
      <c r="AA6" s="5">
        <f>SUM(AA7:AA204)</f>
        <v>5</v>
      </c>
      <c r="AB6" s="5">
        <f>SUM(AB75:AB100)</f>
        <v>49</v>
      </c>
      <c r="AC6" s="2">
        <f>SUM(AC10:AC204)</f>
        <v>94</v>
      </c>
      <c r="AD6" s="2">
        <f>SUM(AD10:AD204)</f>
        <v>6</v>
      </c>
      <c r="AE6" s="2">
        <f>SUM(AE29:AE205)</f>
        <v>45</v>
      </c>
      <c r="AF6" s="2">
        <f t="shared" ref="AF6:AG6" si="0">SUM(AF29:AF205)</f>
        <v>1</v>
      </c>
      <c r="AG6" s="2">
        <f t="shared" si="0"/>
        <v>3</v>
      </c>
      <c r="AH6" s="2">
        <f>SUM(AH40:AH167)</f>
        <v>72</v>
      </c>
      <c r="AI6" s="2">
        <f t="shared" ref="AI6:AJ6" si="1">SUM(AI40:AI167)</f>
        <v>9</v>
      </c>
      <c r="AJ6" s="2">
        <f t="shared" si="1"/>
        <v>1</v>
      </c>
      <c r="AK6" s="2">
        <f>SUM(AK16:AK203)</f>
        <v>10</v>
      </c>
      <c r="AL6" s="2">
        <f t="shared" ref="AL6:AM6" si="2">SUM(AL16:AL203)</f>
        <v>7</v>
      </c>
      <c r="AM6" s="2">
        <f t="shared" si="2"/>
        <v>2</v>
      </c>
      <c r="AN6" s="2">
        <f>SUM(AN10:AN204)</f>
        <v>559</v>
      </c>
      <c r="AO6" s="2">
        <f t="shared" ref="AO6:AP6" si="3">SUM(AO10:AO204)</f>
        <v>13</v>
      </c>
      <c r="AP6" s="2">
        <f t="shared" si="3"/>
        <v>46</v>
      </c>
      <c r="AQ6" s="2">
        <f>SUM(AQ7:AQ204)</f>
        <v>1218</v>
      </c>
      <c r="AR6" s="2">
        <f t="shared" ref="AR6:AS6" si="4">SUM(AR7:AR204)</f>
        <v>77</v>
      </c>
      <c r="AS6" s="2">
        <f t="shared" si="4"/>
        <v>461</v>
      </c>
      <c r="AT6" s="5">
        <f>SUM(AT8:AT204)</f>
        <v>7</v>
      </c>
      <c r="AU6" s="5">
        <f>SUM(AU8:AU204)</f>
        <v>11</v>
      </c>
      <c r="AV6" s="5">
        <f t="shared" ref="AV6:BE6" si="5">SUM(AV7:AV204)</f>
        <v>168</v>
      </c>
      <c r="AW6" s="5">
        <f t="shared" si="5"/>
        <v>49</v>
      </c>
      <c r="AX6" s="5">
        <f t="shared" si="5"/>
        <v>8</v>
      </c>
      <c r="AY6" s="5">
        <f t="shared" si="5"/>
        <v>12</v>
      </c>
      <c r="AZ6" s="5">
        <f t="shared" si="5"/>
        <v>8</v>
      </c>
      <c r="BA6" s="2">
        <f t="shared" si="5"/>
        <v>78</v>
      </c>
      <c r="BB6" s="5">
        <f t="shared" si="5"/>
        <v>21</v>
      </c>
      <c r="BC6" s="5">
        <f t="shared" si="5"/>
        <v>10</v>
      </c>
      <c r="BD6" s="5">
        <f t="shared" si="5"/>
        <v>168</v>
      </c>
      <c r="BE6" s="5">
        <f t="shared" si="5"/>
        <v>33</v>
      </c>
      <c r="BF6" s="5">
        <v>143</v>
      </c>
      <c r="BG6" s="5">
        <v>82</v>
      </c>
      <c r="BH6" s="5">
        <v>71</v>
      </c>
      <c r="BI6" s="5">
        <f>SUM(BI8:BI204)</f>
        <v>118</v>
      </c>
      <c r="BJ6" s="5">
        <f t="shared" ref="BJ6:CR6" si="6">SUM(BJ7:BJ204)</f>
        <v>18</v>
      </c>
      <c r="BK6" s="5">
        <f t="shared" si="6"/>
        <v>12</v>
      </c>
      <c r="BL6" s="5">
        <f t="shared" si="6"/>
        <v>168</v>
      </c>
      <c r="BM6" s="5">
        <f t="shared" si="6"/>
        <v>14</v>
      </c>
      <c r="BN6" s="5">
        <f t="shared" si="6"/>
        <v>339</v>
      </c>
      <c r="BO6" s="5">
        <f t="shared" si="6"/>
        <v>168</v>
      </c>
      <c r="BP6" s="5">
        <f t="shared" si="6"/>
        <v>41</v>
      </c>
      <c r="BQ6" s="5">
        <f t="shared" si="6"/>
        <v>16</v>
      </c>
      <c r="BR6" s="5">
        <f t="shared" si="6"/>
        <v>21</v>
      </c>
      <c r="BS6" s="5">
        <f t="shared" si="6"/>
        <v>95</v>
      </c>
      <c r="BT6" s="5">
        <f t="shared" si="6"/>
        <v>7</v>
      </c>
      <c r="BU6" s="5">
        <f t="shared" si="6"/>
        <v>270</v>
      </c>
      <c r="BV6" s="5">
        <f t="shared" si="6"/>
        <v>506</v>
      </c>
      <c r="BW6" s="5">
        <f t="shared" si="6"/>
        <v>32</v>
      </c>
      <c r="BX6" s="5">
        <f t="shared" si="6"/>
        <v>90</v>
      </c>
      <c r="BY6" s="5">
        <f t="shared" si="6"/>
        <v>109</v>
      </c>
      <c r="BZ6" s="5">
        <f t="shared" si="6"/>
        <v>1</v>
      </c>
      <c r="CA6" s="5">
        <f t="shared" si="6"/>
        <v>13</v>
      </c>
      <c r="CB6" s="5">
        <f t="shared" si="6"/>
        <v>251</v>
      </c>
      <c r="CC6" s="5">
        <f t="shared" si="6"/>
        <v>34</v>
      </c>
      <c r="CD6" s="5">
        <f t="shared" si="6"/>
        <v>9</v>
      </c>
      <c r="CE6" s="5">
        <f t="shared" si="6"/>
        <v>64</v>
      </c>
      <c r="CF6" s="5">
        <f t="shared" si="6"/>
        <v>23</v>
      </c>
      <c r="CG6" s="5">
        <f t="shared" si="6"/>
        <v>8</v>
      </c>
      <c r="CH6" s="5">
        <f t="shared" si="6"/>
        <v>110</v>
      </c>
      <c r="CI6" s="5">
        <f t="shared" si="6"/>
        <v>5</v>
      </c>
      <c r="CJ6" s="5">
        <f t="shared" si="6"/>
        <v>12</v>
      </c>
      <c r="CK6" s="5">
        <f t="shared" si="6"/>
        <v>7</v>
      </c>
      <c r="CL6" s="5">
        <f t="shared" si="6"/>
        <v>3</v>
      </c>
      <c r="CM6" s="11">
        <f t="shared" si="6"/>
        <v>171</v>
      </c>
      <c r="CN6" s="11">
        <f t="shared" si="6"/>
        <v>16</v>
      </c>
      <c r="CO6" s="11">
        <f t="shared" si="6"/>
        <v>11</v>
      </c>
      <c r="CP6" s="11">
        <f t="shared" si="6"/>
        <v>209</v>
      </c>
      <c r="CQ6" s="11">
        <f t="shared" si="6"/>
        <v>18</v>
      </c>
      <c r="CR6" s="11">
        <f t="shared" si="6"/>
        <v>24</v>
      </c>
    </row>
    <row r="7" spans="1:96" x14ac:dyDescent="0.25">
      <c r="A7" s="22" t="s">
        <v>0</v>
      </c>
      <c r="B7" s="23" t="s">
        <v>1</v>
      </c>
      <c r="C7" s="24">
        <f>SUM(I7,O7)</f>
        <v>60</v>
      </c>
      <c r="D7" s="24">
        <f>SUM(J7,P7)</f>
        <v>85</v>
      </c>
      <c r="E7" s="24" t="e">
        <f>SUM(K7,Q7)</f>
        <v>#REF!</v>
      </c>
      <c r="F7" s="2">
        <f>SUM(L7,R7)</f>
        <v>3</v>
      </c>
      <c r="G7" s="2">
        <f>SUM(M7,S7)</f>
        <v>5</v>
      </c>
      <c r="H7" s="2">
        <f>SUM(N7,T7)</f>
        <v>1</v>
      </c>
      <c r="I7" s="2">
        <f>SUM(L7:L19)</f>
        <v>42</v>
      </c>
      <c r="J7" s="2">
        <f>SUM(L7:M19)</f>
        <v>66</v>
      </c>
      <c r="K7" s="2" t="e">
        <f>SUM(L7:N19)</f>
        <v>#REF!</v>
      </c>
      <c r="L7" s="2">
        <f>SUM(X7,Z7,AC7,AH7,AK7,AQ7,AS7,AV7,AY7,BA7,BD7,BF7,BI7,BL7,BN7,BP7,BU7,BY7,CB7,CE7,CH7,CM7)</f>
        <v>3</v>
      </c>
      <c r="M7" s="3">
        <f>SUM(AI7,AL7,AT7,AW7,BB7,BG7,BJ7,BQ7,BZ7,CC7,CF7,CI7,CN7)</f>
        <v>5</v>
      </c>
      <c r="N7" s="4">
        <f>SUM(Y7,AA7,AD7,AJ7,AM7,AR7,AU7,AX7,AZ7,BC7,BE7,BH7,BK7,BM7,BO7,BR7,CA7,CD7,CG7,CJ7,CO7)</f>
        <v>1</v>
      </c>
      <c r="O7" s="5">
        <f>SUM(R7:R19)</f>
        <v>18</v>
      </c>
      <c r="P7" s="5">
        <f>SUM(R7:S19)</f>
        <v>19</v>
      </c>
      <c r="Q7" s="2">
        <f>SUM(R7:T19)</f>
        <v>26</v>
      </c>
      <c r="R7" s="2">
        <f>SUM(AB7,AE7,AN7,BV7,CK7,CP7)</f>
        <v>0</v>
      </c>
      <c r="S7" s="3">
        <f>SUM(AF7,AO7,BW7,CQ7)</f>
        <v>0</v>
      </c>
      <c r="T7" s="4">
        <f>SUM(AG7,AP7,BX7,CL7,CR7)</f>
        <v>0</v>
      </c>
      <c r="AV7" s="2">
        <v>3</v>
      </c>
      <c r="AW7" s="3">
        <v>5</v>
      </c>
      <c r="AX7" s="4">
        <v>1</v>
      </c>
      <c r="CM7" s="19"/>
      <c r="CN7" s="20"/>
      <c r="CO7" s="21"/>
    </row>
    <row r="8" spans="1:96" x14ac:dyDescent="0.25">
      <c r="A8" s="25"/>
      <c r="B8" s="23" t="s">
        <v>2</v>
      </c>
      <c r="C8" s="24"/>
      <c r="D8" s="24"/>
      <c r="E8" s="24"/>
      <c r="F8" s="2">
        <f>SUM(L8,R8)</f>
        <v>8</v>
      </c>
      <c r="G8" s="2">
        <f>SUM(M8,S8)</f>
        <v>3</v>
      </c>
      <c r="H8" s="2">
        <f>SUM(N8,T8)</f>
        <v>1</v>
      </c>
      <c r="L8" s="2">
        <f t="shared" ref="L8:L71" si="7">SUM(X8,Z8,AC8,AH8,AK8,AQ8,AS8,AV8,AY8,BA8,BD8,BF8,BI8,BL8,BN8,BP8,BU8,BY8,CB8,CE8,CH8,CM8)</f>
        <v>8</v>
      </c>
      <c r="M8" s="3">
        <f t="shared" ref="M8:M71" si="8">SUM(AI8,AL8,AT8,AW8,BB8,BG8,BJ8,BQ8,BZ8,CC8,CF8,CI8,CN8)</f>
        <v>3</v>
      </c>
      <c r="N8" s="4">
        <f t="shared" ref="N8:N71" si="9">SUM(Y8,AA8,AD8,AJ8,AM8,AR8,AU8,AX8,AZ8,BC8,BE8,BH8,BK8,BM8,BO8,BR8,CA8,CD8,CG8,CJ8,CO8)</f>
        <v>1</v>
      </c>
      <c r="R8" s="2">
        <f t="shared" ref="R8:R71" si="10">SUM(AB8,AE8,AN8,BV8,CK8,CP8)</f>
        <v>0</v>
      </c>
      <c r="S8" s="3">
        <f t="shared" ref="S8:S71" si="11">SUM(AF8,AO8,BW8,CQ8)</f>
        <v>0</v>
      </c>
      <c r="T8" s="4">
        <f t="shared" ref="T8:T71" si="12">SUM(AG8,AP8,BX8,CL8,CR8)</f>
        <v>0</v>
      </c>
      <c r="AU8" s="4">
        <v>1</v>
      </c>
      <c r="AV8" s="2">
        <v>8</v>
      </c>
      <c r="AW8" s="3">
        <v>2</v>
      </c>
      <c r="BI8" s="2">
        <v>0</v>
      </c>
      <c r="BJ8" s="3">
        <v>1</v>
      </c>
      <c r="CM8" s="19"/>
      <c r="CN8" s="20"/>
      <c r="CO8" s="21"/>
    </row>
    <row r="9" spans="1:96" x14ac:dyDescent="0.25">
      <c r="A9" s="25"/>
      <c r="B9" s="23" t="s">
        <v>3</v>
      </c>
      <c r="C9" s="24"/>
      <c r="D9" s="24"/>
      <c r="E9" s="24"/>
      <c r="F9" s="2">
        <f>SUM(L9,R9)</f>
        <v>0</v>
      </c>
      <c r="G9" s="2">
        <f>SUM(M9,S9)</f>
        <v>1</v>
      </c>
      <c r="H9" s="2">
        <f>SUM(N9,T9)</f>
        <v>3</v>
      </c>
      <c r="L9" s="2">
        <f t="shared" si="7"/>
        <v>0</v>
      </c>
      <c r="M9" s="3">
        <f t="shared" si="8"/>
        <v>1</v>
      </c>
      <c r="N9" s="4">
        <f t="shared" si="9"/>
        <v>3</v>
      </c>
      <c r="R9" s="2">
        <f t="shared" si="10"/>
        <v>0</v>
      </c>
      <c r="S9" s="3">
        <f t="shared" si="11"/>
        <v>0</v>
      </c>
      <c r="T9" s="4">
        <f t="shared" si="12"/>
        <v>0</v>
      </c>
      <c r="BI9" s="2">
        <v>0</v>
      </c>
      <c r="BJ9" s="3">
        <v>1</v>
      </c>
      <c r="BP9" s="2">
        <v>0</v>
      </c>
      <c r="BQ9" s="3">
        <v>0</v>
      </c>
      <c r="BR9" s="4">
        <v>3</v>
      </c>
      <c r="CM9" s="19"/>
      <c r="CN9" s="20"/>
      <c r="CO9" s="21"/>
    </row>
    <row r="10" spans="1:96" x14ac:dyDescent="0.25">
      <c r="A10" s="25"/>
      <c r="B10" s="23" t="s">
        <v>4</v>
      </c>
      <c r="C10" s="24"/>
      <c r="D10" s="24"/>
      <c r="E10" s="24"/>
      <c r="F10" s="2">
        <f>SUM(L10,R10)</f>
        <v>13</v>
      </c>
      <c r="G10" s="2">
        <f>SUM(M10,S10)</f>
        <v>3</v>
      </c>
      <c r="H10" s="2">
        <f>SUM(N10,T10)</f>
        <v>3</v>
      </c>
      <c r="L10" s="2">
        <f t="shared" si="7"/>
        <v>7</v>
      </c>
      <c r="M10" s="3">
        <f t="shared" si="8"/>
        <v>2</v>
      </c>
      <c r="N10" s="4">
        <f t="shared" si="9"/>
        <v>1</v>
      </c>
      <c r="R10" s="2">
        <f t="shared" si="10"/>
        <v>6</v>
      </c>
      <c r="S10" s="3">
        <f t="shared" si="11"/>
        <v>1</v>
      </c>
      <c r="T10" s="4">
        <f t="shared" si="12"/>
        <v>2</v>
      </c>
      <c r="AC10" s="2">
        <v>1</v>
      </c>
      <c r="AN10" s="2">
        <v>6</v>
      </c>
      <c r="AO10" s="3">
        <v>1</v>
      </c>
      <c r="AP10" s="4">
        <v>1</v>
      </c>
      <c r="AV10" s="2">
        <v>2</v>
      </c>
      <c r="AW10" s="3">
        <v>1</v>
      </c>
      <c r="BI10" s="2">
        <v>0</v>
      </c>
      <c r="BJ10" s="3">
        <v>0</v>
      </c>
      <c r="BK10" s="4">
        <v>1</v>
      </c>
      <c r="BP10" s="2">
        <v>1</v>
      </c>
      <c r="BQ10" s="3">
        <v>1</v>
      </c>
      <c r="CB10" s="2">
        <v>3</v>
      </c>
      <c r="CK10" s="2">
        <v>0</v>
      </c>
      <c r="CL10" s="4">
        <v>1</v>
      </c>
    </row>
    <row r="11" spans="1:96" x14ac:dyDescent="0.25">
      <c r="A11" s="22"/>
      <c r="B11" s="23" t="s">
        <v>5</v>
      </c>
      <c r="C11" s="24"/>
      <c r="D11" s="24"/>
      <c r="E11" s="24"/>
      <c r="F11" s="2">
        <f>SUM(L11,R11)</f>
        <v>11</v>
      </c>
      <c r="G11" s="2">
        <f>SUM(M11,S11)</f>
        <v>8</v>
      </c>
      <c r="H11" s="2">
        <f>SUM(N11,T11)</f>
        <v>1</v>
      </c>
      <c r="L11" s="2">
        <f t="shared" si="7"/>
        <v>7</v>
      </c>
      <c r="M11" s="3">
        <f t="shared" si="8"/>
        <v>8</v>
      </c>
      <c r="N11" s="4">
        <f t="shared" si="9"/>
        <v>0</v>
      </c>
      <c r="R11" s="2">
        <f t="shared" si="10"/>
        <v>4</v>
      </c>
      <c r="S11" s="3">
        <f t="shared" si="11"/>
        <v>0</v>
      </c>
      <c r="T11" s="4">
        <f t="shared" si="12"/>
        <v>1</v>
      </c>
      <c r="AK11" s="2">
        <v>0</v>
      </c>
      <c r="AL11" s="3">
        <v>1</v>
      </c>
      <c r="AN11" s="2">
        <v>4</v>
      </c>
      <c r="AP11" s="4">
        <v>1</v>
      </c>
      <c r="AV11" s="2">
        <v>5</v>
      </c>
      <c r="AW11" s="3">
        <v>4</v>
      </c>
      <c r="BI11" s="2">
        <v>1</v>
      </c>
      <c r="BJ11" s="3">
        <v>2</v>
      </c>
      <c r="BP11" s="2">
        <v>1</v>
      </c>
      <c r="BQ11" s="3">
        <v>1</v>
      </c>
    </row>
    <row r="12" spans="1:96" x14ac:dyDescent="0.25">
      <c r="A12" s="22"/>
      <c r="B12" s="23" t="s">
        <v>6</v>
      </c>
      <c r="C12" s="24"/>
      <c r="D12" s="24"/>
      <c r="E12" s="24"/>
      <c r="F12" s="2">
        <f>SUM(L12,R12)</f>
        <v>0</v>
      </c>
      <c r="G12" s="2">
        <f>SUM(M12,S12)</f>
        <v>0</v>
      </c>
      <c r="H12" s="2">
        <f>SUM(N12,T12)</f>
        <v>3</v>
      </c>
      <c r="L12" s="2">
        <f t="shared" si="7"/>
        <v>0</v>
      </c>
      <c r="M12" s="3">
        <f t="shared" si="8"/>
        <v>0</v>
      </c>
      <c r="N12" s="4">
        <f t="shared" si="9"/>
        <v>3</v>
      </c>
      <c r="R12" s="2">
        <f t="shared" si="10"/>
        <v>0</v>
      </c>
      <c r="S12" s="3">
        <f t="shared" si="11"/>
        <v>0</v>
      </c>
      <c r="T12" s="4">
        <f t="shared" si="12"/>
        <v>0</v>
      </c>
      <c r="BI12" s="2">
        <v>0</v>
      </c>
      <c r="BJ12" s="3">
        <v>0</v>
      </c>
      <c r="BK12" s="4">
        <v>1</v>
      </c>
      <c r="BP12" s="2">
        <v>0</v>
      </c>
      <c r="BQ12" s="3">
        <v>0</v>
      </c>
      <c r="BR12" s="4">
        <v>2</v>
      </c>
    </row>
    <row r="13" spans="1:96" x14ac:dyDescent="0.25">
      <c r="A13" s="22"/>
      <c r="B13" s="26" t="s">
        <v>192</v>
      </c>
      <c r="C13" s="27"/>
      <c r="D13" s="27"/>
      <c r="E13" s="27"/>
      <c r="F13" s="2">
        <f>SUM(L13,R13)</f>
        <v>14</v>
      </c>
      <c r="G13" s="2">
        <f>SUM(M13,S13)</f>
        <v>2</v>
      </c>
      <c r="H13" s="2">
        <f>SUM(N13,T13)</f>
        <v>6</v>
      </c>
      <c r="L13" s="2">
        <f t="shared" si="7"/>
        <v>6</v>
      </c>
      <c r="M13" s="3">
        <f t="shared" si="8"/>
        <v>2</v>
      </c>
      <c r="N13" s="4">
        <f t="shared" si="9"/>
        <v>2</v>
      </c>
      <c r="R13" s="2">
        <f t="shared" si="10"/>
        <v>8</v>
      </c>
      <c r="S13" s="3">
        <f t="shared" si="11"/>
        <v>0</v>
      </c>
      <c r="T13" s="4">
        <f t="shared" si="12"/>
        <v>4</v>
      </c>
      <c r="AN13" s="2">
        <v>8</v>
      </c>
      <c r="AP13" s="4">
        <v>4</v>
      </c>
      <c r="AV13" s="2">
        <v>5</v>
      </c>
      <c r="AW13" s="3">
        <v>1</v>
      </c>
      <c r="AX13" s="4">
        <v>2</v>
      </c>
      <c r="BI13" s="2">
        <v>0</v>
      </c>
      <c r="BJ13" s="3">
        <v>1</v>
      </c>
      <c r="CB13" s="2">
        <v>1</v>
      </c>
    </row>
    <row r="14" spans="1:96" x14ac:dyDescent="0.25">
      <c r="A14" s="22"/>
      <c r="B14" s="23" t="s">
        <v>7</v>
      </c>
      <c r="C14" s="24"/>
      <c r="D14" s="24"/>
      <c r="E14" s="24"/>
      <c r="F14" s="2">
        <f>SUM(L14,R14)</f>
        <v>2</v>
      </c>
      <c r="G14" s="2">
        <f>SUM(M14,S14)</f>
        <v>0</v>
      </c>
      <c r="H14" s="2">
        <f>SUM(N14,T14)</f>
        <v>0</v>
      </c>
      <c r="L14" s="2">
        <f t="shared" si="7"/>
        <v>2</v>
      </c>
      <c r="M14" s="3">
        <f t="shared" si="8"/>
        <v>0</v>
      </c>
      <c r="N14" s="4">
        <f t="shared" si="9"/>
        <v>0</v>
      </c>
      <c r="R14" s="2">
        <f t="shared" si="10"/>
        <v>0</v>
      </c>
      <c r="S14" s="3">
        <f t="shared" si="11"/>
        <v>0</v>
      </c>
      <c r="T14" s="4">
        <f t="shared" si="12"/>
        <v>0</v>
      </c>
      <c r="AC14" s="2">
        <v>1</v>
      </c>
      <c r="CB14" s="2">
        <v>1</v>
      </c>
    </row>
    <row r="15" spans="1:96" x14ac:dyDescent="0.25">
      <c r="A15" s="22"/>
      <c r="B15" s="23" t="s">
        <v>8</v>
      </c>
      <c r="C15" s="24"/>
      <c r="D15" s="24"/>
      <c r="E15" s="24"/>
      <c r="F15" s="2">
        <f>SUM(L15,R15)</f>
        <v>1</v>
      </c>
      <c r="G15" s="2">
        <f>SUM(M15,S15)</f>
        <v>0</v>
      </c>
      <c r="H15" s="2">
        <f>SUM(N15,T15)</f>
        <v>0</v>
      </c>
      <c r="L15" s="2">
        <f t="shared" si="7"/>
        <v>1</v>
      </c>
      <c r="M15" s="3">
        <f t="shared" si="8"/>
        <v>0</v>
      </c>
      <c r="N15" s="4">
        <f t="shared" si="9"/>
        <v>0</v>
      </c>
      <c r="R15" s="2">
        <f t="shared" si="10"/>
        <v>0</v>
      </c>
      <c r="S15" s="3">
        <f t="shared" si="11"/>
        <v>0</v>
      </c>
      <c r="T15" s="4">
        <f t="shared" si="12"/>
        <v>0</v>
      </c>
      <c r="AV15" s="2">
        <v>1</v>
      </c>
    </row>
    <row r="16" spans="1:96" x14ac:dyDescent="0.25">
      <c r="A16" s="22"/>
      <c r="B16" s="23" t="s">
        <v>9</v>
      </c>
      <c r="C16" s="24"/>
      <c r="D16" s="24"/>
      <c r="E16" s="24"/>
      <c r="F16" s="2">
        <f>SUM(L16,R16)</f>
        <v>0</v>
      </c>
      <c r="G16" s="2">
        <f>SUM(M16,S16)</f>
        <v>0</v>
      </c>
      <c r="H16" s="2">
        <f>SUM(N16,T16)</f>
        <v>1</v>
      </c>
      <c r="L16" s="2">
        <f t="shared" si="7"/>
        <v>0</v>
      </c>
      <c r="M16" s="3">
        <f t="shared" si="8"/>
        <v>0</v>
      </c>
      <c r="N16" s="4">
        <f>SUM(Y17,AA16,AD16,AJ16,AM16,AR16,AU16,AX16,AZ16,BC16,BE16,BH16,BK16,BM16,BO16,BR16,CA16,CD16,CG16,CJ16,CO16)</f>
        <v>1</v>
      </c>
      <c r="R16" s="2">
        <f t="shared" si="10"/>
        <v>0</v>
      </c>
      <c r="S16" s="3">
        <f t="shared" si="11"/>
        <v>0</v>
      </c>
      <c r="T16" s="4">
        <f t="shared" si="12"/>
        <v>0</v>
      </c>
      <c r="AK16" s="2">
        <v>0</v>
      </c>
      <c r="AL16" s="3">
        <v>0</v>
      </c>
      <c r="AM16" s="4">
        <v>1</v>
      </c>
    </row>
    <row r="17" spans="1:93" x14ac:dyDescent="0.25">
      <c r="A17" s="22"/>
      <c r="B17" s="23" t="s">
        <v>10</v>
      </c>
      <c r="C17" s="24"/>
      <c r="D17" s="24"/>
      <c r="E17" s="24"/>
      <c r="F17" s="2">
        <f>SUM(L17,R17)</f>
        <v>3</v>
      </c>
      <c r="G17" s="2">
        <f>SUM(M17,S17)</f>
        <v>1</v>
      </c>
      <c r="H17" s="2" t="e">
        <f>SUM(N17,T17)</f>
        <v>#REF!</v>
      </c>
      <c r="L17" s="2">
        <f t="shared" si="7"/>
        <v>3</v>
      </c>
      <c r="M17" s="3">
        <f t="shared" si="8"/>
        <v>1</v>
      </c>
      <c r="N17" s="4" t="e">
        <f>SUM(#REF!,AA17,AD17,AJ17,AM17,AR17,AU17,AX17,AZ17,BC17,BE17,BH17,BK17,BM17,BO17,BR17,CA17,CD17,CG17,CJ17,CO17)</f>
        <v>#REF!</v>
      </c>
      <c r="R17" s="2">
        <f t="shared" si="10"/>
        <v>0</v>
      </c>
      <c r="S17" s="3">
        <f t="shared" si="11"/>
        <v>0</v>
      </c>
      <c r="T17" s="4">
        <f t="shared" si="12"/>
        <v>0</v>
      </c>
      <c r="AK17" s="2">
        <v>0</v>
      </c>
      <c r="AL17" s="3">
        <v>1</v>
      </c>
      <c r="AV17" s="2">
        <v>1</v>
      </c>
      <c r="BI17" s="2">
        <v>2</v>
      </c>
    </row>
    <row r="18" spans="1:93" x14ac:dyDescent="0.25">
      <c r="A18" s="22"/>
      <c r="B18" s="23" t="s">
        <v>11</v>
      </c>
      <c r="C18" s="24"/>
      <c r="D18" s="24"/>
      <c r="E18" s="24"/>
      <c r="F18" s="2">
        <f>SUM(L18,R18)</f>
        <v>5</v>
      </c>
      <c r="G18" s="2">
        <f>SUM(M18,S18)</f>
        <v>1</v>
      </c>
      <c r="H18" s="2">
        <f>SUM(N18,T18)</f>
        <v>0</v>
      </c>
      <c r="L18" s="2">
        <f t="shared" si="7"/>
        <v>5</v>
      </c>
      <c r="M18" s="3">
        <f t="shared" si="8"/>
        <v>1</v>
      </c>
      <c r="N18" s="4">
        <f t="shared" si="9"/>
        <v>0</v>
      </c>
      <c r="R18" s="2">
        <f t="shared" si="10"/>
        <v>0</v>
      </c>
      <c r="S18" s="3">
        <f t="shared" si="11"/>
        <v>0</v>
      </c>
      <c r="T18" s="4">
        <f t="shared" si="12"/>
        <v>0</v>
      </c>
      <c r="AK18" s="2">
        <v>0</v>
      </c>
      <c r="AL18" s="3">
        <v>1</v>
      </c>
      <c r="AS18" s="2">
        <v>1</v>
      </c>
      <c r="AV18" s="2">
        <v>1</v>
      </c>
      <c r="BI18" s="2">
        <v>1</v>
      </c>
      <c r="CB18" s="2">
        <v>2</v>
      </c>
    </row>
    <row r="19" spans="1:93" x14ac:dyDescent="0.25">
      <c r="A19" s="22"/>
      <c r="B19" s="23" t="s">
        <v>12</v>
      </c>
      <c r="C19" s="24"/>
      <c r="D19" s="24"/>
      <c r="E19" s="24"/>
      <c r="F19" s="2">
        <f>SUM(L19,R19)</f>
        <v>0</v>
      </c>
      <c r="G19" s="2">
        <f>SUM(M19,S19)</f>
        <v>1</v>
      </c>
      <c r="H19" s="2">
        <f>SUM(N19,T19)</f>
        <v>1</v>
      </c>
      <c r="L19" s="2">
        <f t="shared" si="7"/>
        <v>0</v>
      </c>
      <c r="M19" s="3">
        <f t="shared" si="8"/>
        <v>1</v>
      </c>
      <c r="N19" s="4">
        <f t="shared" si="9"/>
        <v>1</v>
      </c>
      <c r="R19" s="2">
        <f t="shared" si="10"/>
        <v>0</v>
      </c>
      <c r="S19" s="3">
        <f t="shared" si="11"/>
        <v>0</v>
      </c>
      <c r="T19" s="4">
        <f t="shared" si="12"/>
        <v>0</v>
      </c>
      <c r="AV19" s="2">
        <v>0</v>
      </c>
      <c r="AW19" s="3">
        <v>1</v>
      </c>
      <c r="BI19" s="2">
        <v>0</v>
      </c>
      <c r="BJ19" s="3">
        <v>0</v>
      </c>
      <c r="BK19" s="4">
        <v>1</v>
      </c>
    </row>
    <row r="20" spans="1:93" x14ac:dyDescent="0.25">
      <c r="A20" s="22" t="s">
        <v>13</v>
      </c>
      <c r="B20" s="23" t="s">
        <v>14</v>
      </c>
      <c r="C20" s="24">
        <f>SUM(I20,O20)</f>
        <v>6</v>
      </c>
      <c r="D20" s="24">
        <f>SUM(J20,P20)</f>
        <v>10</v>
      </c>
      <c r="E20" s="24">
        <f>SUM(K20,Q20)</f>
        <v>15</v>
      </c>
      <c r="F20" s="2">
        <f>SUM(L20,R20)</f>
        <v>6</v>
      </c>
      <c r="G20" s="2">
        <f>SUM(M20,S20)</f>
        <v>4</v>
      </c>
      <c r="H20" s="2">
        <f>SUM(N20,T20)</f>
        <v>4</v>
      </c>
      <c r="I20" s="2">
        <f>SUM(L20:L21)</f>
        <v>6</v>
      </c>
      <c r="J20" s="2">
        <f>SUM(L20:M21)</f>
        <v>10</v>
      </c>
      <c r="K20" s="2">
        <f>SUM(L20:N21)</f>
        <v>15</v>
      </c>
      <c r="L20" s="2">
        <f t="shared" si="7"/>
        <v>6</v>
      </c>
      <c r="M20" s="3">
        <f t="shared" si="8"/>
        <v>4</v>
      </c>
      <c r="N20" s="4">
        <f t="shared" si="9"/>
        <v>4</v>
      </c>
      <c r="O20" s="5">
        <v>0</v>
      </c>
      <c r="P20" s="5">
        <v>0</v>
      </c>
      <c r="Q20" s="2">
        <v>0</v>
      </c>
      <c r="R20" s="2">
        <f t="shared" si="10"/>
        <v>0</v>
      </c>
      <c r="S20" s="3">
        <f t="shared" si="11"/>
        <v>0</v>
      </c>
      <c r="T20" s="4">
        <f t="shared" si="12"/>
        <v>0</v>
      </c>
      <c r="AK20" s="2">
        <v>0</v>
      </c>
      <c r="AL20" s="3">
        <v>1</v>
      </c>
      <c r="AQ20" s="2">
        <v>3</v>
      </c>
      <c r="AR20" s="4">
        <v>1</v>
      </c>
      <c r="AV20" s="2">
        <v>3</v>
      </c>
      <c r="AW20" s="3">
        <v>3</v>
      </c>
      <c r="BN20" s="2">
        <v>0</v>
      </c>
      <c r="BO20" s="4">
        <v>3</v>
      </c>
    </row>
    <row r="21" spans="1:93" x14ac:dyDescent="0.25">
      <c r="A21" s="22"/>
      <c r="B21" s="23" t="s">
        <v>9</v>
      </c>
      <c r="C21" s="24"/>
      <c r="D21" s="24"/>
      <c r="E21" s="24"/>
      <c r="F21" s="2">
        <f>SUM(L21,R21)</f>
        <v>0</v>
      </c>
      <c r="G21" s="2">
        <f>SUM(M21,S21)</f>
        <v>0</v>
      </c>
      <c r="H21" s="2">
        <f>SUM(N21,T21)</f>
        <v>1</v>
      </c>
      <c r="L21" s="2">
        <f t="shared" si="7"/>
        <v>0</v>
      </c>
      <c r="M21" s="3">
        <f t="shared" si="8"/>
        <v>0</v>
      </c>
      <c r="N21" s="4">
        <f t="shared" si="9"/>
        <v>1</v>
      </c>
      <c r="R21" s="2">
        <f t="shared" si="10"/>
        <v>0</v>
      </c>
      <c r="S21" s="3">
        <f t="shared" si="11"/>
        <v>0</v>
      </c>
      <c r="T21" s="4">
        <f t="shared" si="12"/>
        <v>0</v>
      </c>
      <c r="AV21" s="2">
        <v>0</v>
      </c>
      <c r="AW21" s="3">
        <v>0</v>
      </c>
      <c r="AX21" s="4">
        <v>1</v>
      </c>
    </row>
    <row r="22" spans="1:93" x14ac:dyDescent="0.25">
      <c r="A22" s="22" t="s">
        <v>15</v>
      </c>
      <c r="B22" s="23" t="s">
        <v>149</v>
      </c>
      <c r="C22" s="24">
        <f>SUM(I22,O22)</f>
        <v>52</v>
      </c>
      <c r="D22" s="24">
        <f>SUM(J22,P22)</f>
        <v>65</v>
      </c>
      <c r="E22" s="24">
        <f>SUM(K22,Q22)</f>
        <v>98</v>
      </c>
      <c r="F22" s="2">
        <f>SUM(L22,R22)</f>
        <v>24</v>
      </c>
      <c r="G22" s="2">
        <f>SUM(M22,S22)</f>
        <v>0</v>
      </c>
      <c r="H22" s="2">
        <f>SUM(N22,T22)</f>
        <v>10</v>
      </c>
      <c r="I22" s="2">
        <f>SUM(L22:L30)</f>
        <v>52</v>
      </c>
      <c r="J22" s="2">
        <f>SUM(L22:M30)</f>
        <v>65</v>
      </c>
      <c r="K22" s="2">
        <f>SUM(L22:N30)</f>
        <v>97</v>
      </c>
      <c r="L22" s="2">
        <f t="shared" si="7"/>
        <v>24</v>
      </c>
      <c r="M22" s="3">
        <f t="shared" si="8"/>
        <v>0</v>
      </c>
      <c r="N22" s="4">
        <f t="shared" si="9"/>
        <v>10</v>
      </c>
      <c r="O22" s="5">
        <v>0</v>
      </c>
      <c r="P22" s="5">
        <v>0</v>
      </c>
      <c r="Q22" s="2">
        <v>1</v>
      </c>
      <c r="R22" s="2">
        <f t="shared" si="10"/>
        <v>0</v>
      </c>
      <c r="S22" s="3">
        <f t="shared" si="11"/>
        <v>0</v>
      </c>
      <c r="T22" s="4">
        <f t="shared" si="12"/>
        <v>0</v>
      </c>
      <c r="AQ22" s="2">
        <v>24</v>
      </c>
      <c r="AR22" s="4">
        <v>4</v>
      </c>
      <c r="BN22" s="2">
        <v>0</v>
      </c>
      <c r="BO22" s="4">
        <v>5</v>
      </c>
      <c r="CM22" s="2">
        <v>0</v>
      </c>
      <c r="CN22" s="3">
        <v>0</v>
      </c>
      <c r="CO22" s="4">
        <v>1</v>
      </c>
    </row>
    <row r="23" spans="1:93" x14ac:dyDescent="0.25">
      <c r="A23" s="22"/>
      <c r="B23" s="23" t="s">
        <v>16</v>
      </c>
      <c r="C23" s="24"/>
      <c r="D23" s="24"/>
      <c r="E23" s="24"/>
      <c r="F23" s="2">
        <f>SUM(L23,R23)</f>
        <v>1</v>
      </c>
      <c r="G23" s="2">
        <f>SUM(M23,S23)</f>
        <v>0</v>
      </c>
      <c r="H23" s="2">
        <f>SUM(N23,T23)</f>
        <v>0</v>
      </c>
      <c r="L23" s="2">
        <f t="shared" si="7"/>
        <v>1</v>
      </c>
      <c r="M23" s="3">
        <f t="shared" si="8"/>
        <v>0</v>
      </c>
      <c r="N23" s="4">
        <f t="shared" si="9"/>
        <v>0</v>
      </c>
      <c r="R23" s="2">
        <f t="shared" si="10"/>
        <v>0</v>
      </c>
      <c r="S23" s="3">
        <f t="shared" si="11"/>
        <v>0</v>
      </c>
      <c r="T23" s="4">
        <f t="shared" si="12"/>
        <v>0</v>
      </c>
      <c r="AQ23" s="2">
        <v>1</v>
      </c>
    </row>
    <row r="24" spans="1:93" x14ac:dyDescent="0.25">
      <c r="A24" s="22"/>
      <c r="B24" s="23" t="s">
        <v>17</v>
      </c>
      <c r="C24" s="24"/>
      <c r="D24" s="24"/>
      <c r="E24" s="24"/>
      <c r="F24" s="2">
        <f>SUM(L24,R24)</f>
        <v>1</v>
      </c>
      <c r="G24" s="2">
        <f>SUM(M24,S24)</f>
        <v>2</v>
      </c>
      <c r="H24" s="2">
        <f>SUM(N24,T24)</f>
        <v>4</v>
      </c>
      <c r="L24" s="2">
        <f t="shared" si="7"/>
        <v>1</v>
      </c>
      <c r="M24" s="3">
        <f t="shared" si="8"/>
        <v>2</v>
      </c>
      <c r="N24" s="4">
        <f t="shared" si="9"/>
        <v>4</v>
      </c>
      <c r="R24" s="2">
        <f t="shared" si="10"/>
        <v>0</v>
      </c>
      <c r="S24" s="3">
        <f t="shared" si="11"/>
        <v>0</v>
      </c>
      <c r="T24" s="4">
        <f t="shared" si="12"/>
        <v>0</v>
      </c>
      <c r="BD24" s="2">
        <v>0</v>
      </c>
      <c r="BE24" s="4">
        <v>2</v>
      </c>
      <c r="BI24" s="2">
        <v>0</v>
      </c>
      <c r="BJ24" s="3">
        <v>0</v>
      </c>
      <c r="BK24" s="4">
        <v>2</v>
      </c>
      <c r="CB24" s="2">
        <v>1</v>
      </c>
      <c r="CE24" s="2">
        <v>0</v>
      </c>
      <c r="CF24" s="3">
        <v>2</v>
      </c>
    </row>
    <row r="25" spans="1:93" x14ac:dyDescent="0.25">
      <c r="A25" s="22"/>
      <c r="B25" s="23" t="s">
        <v>18</v>
      </c>
      <c r="C25" s="24"/>
      <c r="D25" s="24"/>
      <c r="E25" s="24"/>
      <c r="F25" s="2">
        <f>SUM(L25,R25)</f>
        <v>1</v>
      </c>
      <c r="G25" s="2">
        <f>SUM(M25,S25)</f>
        <v>2</v>
      </c>
      <c r="H25" s="2">
        <f>SUM(N25,T25)</f>
        <v>0</v>
      </c>
      <c r="L25" s="2">
        <f t="shared" si="7"/>
        <v>1</v>
      </c>
      <c r="M25" s="3">
        <f t="shared" si="8"/>
        <v>1</v>
      </c>
      <c r="N25" s="4">
        <f t="shared" si="9"/>
        <v>0</v>
      </c>
      <c r="R25" s="2">
        <f t="shared" si="10"/>
        <v>0</v>
      </c>
      <c r="S25" s="3">
        <f t="shared" si="11"/>
        <v>1</v>
      </c>
      <c r="T25" s="4">
        <f t="shared" si="12"/>
        <v>0</v>
      </c>
      <c r="AO25" s="3">
        <v>1</v>
      </c>
      <c r="BP25" s="2">
        <v>1</v>
      </c>
      <c r="BS25" s="2">
        <v>1</v>
      </c>
      <c r="CB25" s="2">
        <v>0</v>
      </c>
      <c r="CC25" s="3">
        <v>1</v>
      </c>
    </row>
    <row r="26" spans="1:93" x14ac:dyDescent="0.25">
      <c r="A26" s="22"/>
      <c r="B26" s="23" t="s">
        <v>19</v>
      </c>
      <c r="C26" s="24"/>
      <c r="D26" s="24"/>
      <c r="E26" s="24"/>
      <c r="F26" s="2">
        <f>SUM(L26,R26)</f>
        <v>11</v>
      </c>
      <c r="G26" s="2">
        <f>SUM(M26,S26)</f>
        <v>1</v>
      </c>
      <c r="H26" s="2">
        <f>SUM(N26,T26)</f>
        <v>0</v>
      </c>
      <c r="L26" s="2">
        <f t="shared" si="7"/>
        <v>11</v>
      </c>
      <c r="M26" s="3">
        <f t="shared" si="8"/>
        <v>1</v>
      </c>
      <c r="N26" s="4">
        <f t="shared" si="9"/>
        <v>0</v>
      </c>
      <c r="R26" s="2">
        <f t="shared" si="10"/>
        <v>0</v>
      </c>
      <c r="S26" s="3">
        <f t="shared" si="11"/>
        <v>0</v>
      </c>
      <c r="T26" s="4">
        <f t="shared" si="12"/>
        <v>0</v>
      </c>
      <c r="BD26" s="2">
        <v>2</v>
      </c>
      <c r="BI26" s="2">
        <v>2</v>
      </c>
      <c r="BP26" s="2">
        <v>1</v>
      </c>
      <c r="BS26" s="2">
        <v>6</v>
      </c>
      <c r="CB26" s="2">
        <v>2</v>
      </c>
      <c r="CE26" s="2">
        <v>4</v>
      </c>
      <c r="CF26" s="3">
        <v>1</v>
      </c>
    </row>
    <row r="27" spans="1:93" x14ac:dyDescent="0.25">
      <c r="A27" s="22"/>
      <c r="B27" s="23" t="s">
        <v>20</v>
      </c>
      <c r="C27" s="24"/>
      <c r="D27" s="24"/>
      <c r="E27" s="24"/>
      <c r="F27" s="2">
        <f>SUM(L27,R27)</f>
        <v>3</v>
      </c>
      <c r="G27" s="2">
        <f>SUM(M27,S27)</f>
        <v>0</v>
      </c>
      <c r="H27" s="2">
        <f>SUM(N27,T27)</f>
        <v>1</v>
      </c>
      <c r="L27" s="2">
        <f t="shared" si="7"/>
        <v>3</v>
      </c>
      <c r="M27" s="3">
        <f t="shared" si="8"/>
        <v>0</v>
      </c>
      <c r="N27" s="4">
        <f t="shared" si="9"/>
        <v>1</v>
      </c>
      <c r="R27" s="2">
        <f t="shared" si="10"/>
        <v>0</v>
      </c>
      <c r="S27" s="3">
        <f t="shared" si="11"/>
        <v>0</v>
      </c>
      <c r="T27" s="4">
        <f t="shared" si="12"/>
        <v>0</v>
      </c>
      <c r="BD27" s="2">
        <v>2</v>
      </c>
      <c r="BI27" s="2">
        <v>1</v>
      </c>
      <c r="CB27" s="2">
        <v>0</v>
      </c>
      <c r="CC27" s="3">
        <v>0</v>
      </c>
      <c r="CD27" s="4">
        <v>1</v>
      </c>
    </row>
    <row r="28" spans="1:93" x14ac:dyDescent="0.25">
      <c r="A28" s="22"/>
      <c r="B28" s="23" t="s">
        <v>21</v>
      </c>
      <c r="C28" s="24"/>
      <c r="D28" s="24"/>
      <c r="E28" s="24"/>
      <c r="F28" s="2">
        <f>SUM(L28,R28)</f>
        <v>3</v>
      </c>
      <c r="G28" s="2">
        <f>SUM(M28,S28)</f>
        <v>1</v>
      </c>
      <c r="H28" s="2">
        <f>SUM(N28,T28)</f>
        <v>2</v>
      </c>
      <c r="L28" s="2">
        <f t="shared" si="7"/>
        <v>3</v>
      </c>
      <c r="M28" s="3">
        <f t="shared" si="8"/>
        <v>1</v>
      </c>
      <c r="N28" s="4">
        <f t="shared" si="9"/>
        <v>2</v>
      </c>
      <c r="R28" s="2">
        <f t="shared" si="10"/>
        <v>0</v>
      </c>
      <c r="S28" s="3">
        <f t="shared" si="11"/>
        <v>0</v>
      </c>
      <c r="T28" s="4">
        <f t="shared" si="12"/>
        <v>0</v>
      </c>
      <c r="AC28" s="2">
        <v>1</v>
      </c>
      <c r="BI28" s="2">
        <v>0</v>
      </c>
      <c r="BJ28" s="3">
        <v>0</v>
      </c>
      <c r="BK28" s="4">
        <v>2</v>
      </c>
      <c r="BN28" s="2">
        <v>2</v>
      </c>
      <c r="BP28" s="2">
        <v>0</v>
      </c>
      <c r="BQ28" s="3">
        <v>1</v>
      </c>
    </row>
    <row r="29" spans="1:93" x14ac:dyDescent="0.25">
      <c r="A29" s="22"/>
      <c r="B29" s="23" t="s">
        <v>22</v>
      </c>
      <c r="C29" s="24"/>
      <c r="D29" s="24"/>
      <c r="E29" s="24"/>
      <c r="F29" s="2">
        <f>SUM(L29,R29)</f>
        <v>2</v>
      </c>
      <c r="G29" s="2">
        <f>SUM(M29,S29)</f>
        <v>0</v>
      </c>
      <c r="H29" s="2">
        <f>SUM(N29,T29)</f>
        <v>1</v>
      </c>
      <c r="L29" s="2">
        <f t="shared" si="7"/>
        <v>2</v>
      </c>
      <c r="M29" s="3">
        <f t="shared" si="8"/>
        <v>0</v>
      </c>
      <c r="N29" s="4">
        <f t="shared" si="9"/>
        <v>0</v>
      </c>
      <c r="R29" s="2">
        <f t="shared" si="10"/>
        <v>0</v>
      </c>
      <c r="S29" s="3">
        <f t="shared" si="11"/>
        <v>0</v>
      </c>
      <c r="T29" s="4">
        <f t="shared" si="12"/>
        <v>1</v>
      </c>
      <c r="AE29" s="2">
        <v>0</v>
      </c>
      <c r="AF29" s="3">
        <v>0</v>
      </c>
      <c r="AG29" s="4">
        <v>1</v>
      </c>
      <c r="BP29" s="2">
        <v>1</v>
      </c>
      <c r="BS29" s="2">
        <v>1</v>
      </c>
      <c r="CM29" s="2">
        <v>1</v>
      </c>
    </row>
    <row r="30" spans="1:93" x14ac:dyDescent="0.25">
      <c r="A30" s="22"/>
      <c r="B30" s="23" t="s">
        <v>23</v>
      </c>
      <c r="C30" s="24"/>
      <c r="D30" s="24"/>
      <c r="E30" s="24"/>
      <c r="F30" s="2">
        <f>SUM(L30,R30)</f>
        <v>6</v>
      </c>
      <c r="G30" s="2">
        <f>SUM(M30,S30)</f>
        <v>8</v>
      </c>
      <c r="H30" s="2">
        <f>SUM(N30,T30)</f>
        <v>15</v>
      </c>
      <c r="L30" s="2">
        <f t="shared" si="7"/>
        <v>6</v>
      </c>
      <c r="M30" s="3">
        <f t="shared" si="8"/>
        <v>8</v>
      </c>
      <c r="N30" s="4">
        <f t="shared" si="9"/>
        <v>15</v>
      </c>
      <c r="R30" s="2">
        <f t="shared" si="10"/>
        <v>0</v>
      </c>
      <c r="S30" s="3">
        <f t="shared" si="11"/>
        <v>0</v>
      </c>
      <c r="T30" s="4">
        <f t="shared" si="12"/>
        <v>0</v>
      </c>
      <c r="BI30" s="2">
        <v>0</v>
      </c>
      <c r="BJ30" s="3">
        <v>2</v>
      </c>
      <c r="BN30" s="2">
        <v>5</v>
      </c>
      <c r="BO30" s="4">
        <v>9</v>
      </c>
      <c r="BP30" s="2">
        <v>0</v>
      </c>
      <c r="BQ30" s="3">
        <v>2</v>
      </c>
      <c r="BS30" s="2">
        <v>2</v>
      </c>
      <c r="BT30" s="4">
        <v>1</v>
      </c>
      <c r="CB30" s="2">
        <v>1</v>
      </c>
      <c r="CC30" s="3">
        <v>2</v>
      </c>
      <c r="CE30" s="2">
        <v>0</v>
      </c>
      <c r="CF30" s="3">
        <v>2</v>
      </c>
      <c r="CG30" s="4">
        <v>6</v>
      </c>
    </row>
    <row r="31" spans="1:93" x14ac:dyDescent="0.25">
      <c r="A31" s="22" t="s">
        <v>24</v>
      </c>
      <c r="B31" s="23" t="s">
        <v>25</v>
      </c>
      <c r="C31" s="24">
        <f>SUM(I31,O31)</f>
        <v>18</v>
      </c>
      <c r="D31" s="24">
        <f>SUM(J31,P31)</f>
        <v>19</v>
      </c>
      <c r="E31" s="24">
        <f>SUM(K31,Q31)</f>
        <v>28</v>
      </c>
      <c r="F31" s="2">
        <f>SUM(L31,R31)</f>
        <v>2</v>
      </c>
      <c r="G31" s="2">
        <f>SUM(M31,S31)</f>
        <v>0</v>
      </c>
      <c r="H31" s="2">
        <f>SUM(N31,T31)</f>
        <v>0</v>
      </c>
      <c r="I31" s="2">
        <f>SUM(L31:L34)</f>
        <v>18</v>
      </c>
      <c r="J31" s="2">
        <f>SUM(L31:M34)</f>
        <v>19</v>
      </c>
      <c r="K31" s="2">
        <f>SUM(L31:N34)</f>
        <v>28</v>
      </c>
      <c r="L31" s="2">
        <f t="shared" si="7"/>
        <v>2</v>
      </c>
      <c r="M31" s="3">
        <f t="shared" si="8"/>
        <v>0</v>
      </c>
      <c r="N31" s="4">
        <f t="shared" si="9"/>
        <v>0</v>
      </c>
      <c r="O31" s="5">
        <v>0</v>
      </c>
      <c r="P31" s="5">
        <v>0</v>
      </c>
      <c r="Q31" s="2">
        <v>0</v>
      </c>
      <c r="R31" s="2">
        <f t="shared" si="10"/>
        <v>0</v>
      </c>
      <c r="S31" s="3">
        <f t="shared" si="11"/>
        <v>0</v>
      </c>
      <c r="T31" s="4">
        <f t="shared" si="12"/>
        <v>0</v>
      </c>
      <c r="CB31" s="2">
        <v>2</v>
      </c>
    </row>
    <row r="32" spans="1:93" x14ac:dyDescent="0.25">
      <c r="A32" s="22"/>
      <c r="B32" s="23" t="s">
        <v>26</v>
      </c>
      <c r="C32" s="24"/>
      <c r="D32" s="24"/>
      <c r="E32" s="24"/>
      <c r="F32" s="2">
        <f>SUM(L32,R32)</f>
        <v>4</v>
      </c>
      <c r="G32" s="2">
        <f>SUM(M32,S32)</f>
        <v>0</v>
      </c>
      <c r="H32" s="2">
        <f>SUM(N32,T32)</f>
        <v>1</v>
      </c>
      <c r="L32" s="2">
        <f t="shared" si="7"/>
        <v>4</v>
      </c>
      <c r="M32" s="3">
        <f t="shared" si="8"/>
        <v>0</v>
      </c>
      <c r="N32" s="4">
        <f t="shared" si="9"/>
        <v>1</v>
      </c>
      <c r="R32" s="2">
        <f t="shared" si="10"/>
        <v>0</v>
      </c>
      <c r="S32" s="3">
        <f t="shared" si="11"/>
        <v>0</v>
      </c>
      <c r="T32" s="4">
        <f t="shared" si="12"/>
        <v>0</v>
      </c>
      <c r="AQ32" s="2">
        <v>3</v>
      </c>
      <c r="BN32" s="2">
        <v>1</v>
      </c>
      <c r="BO32" s="4">
        <v>1</v>
      </c>
    </row>
    <row r="33" spans="1:96" x14ac:dyDescent="0.25">
      <c r="A33" s="22"/>
      <c r="B33" s="23" t="s">
        <v>27</v>
      </c>
      <c r="C33" s="24"/>
      <c r="D33" s="24"/>
      <c r="E33" s="24"/>
      <c r="F33" s="2">
        <f>SUM(L33,R33)</f>
        <v>5</v>
      </c>
      <c r="G33" s="2">
        <f>SUM(M33,S33)</f>
        <v>1</v>
      </c>
      <c r="H33" s="2">
        <f>SUM(N33,T33)</f>
        <v>5</v>
      </c>
      <c r="L33" s="2">
        <f t="shared" si="7"/>
        <v>5</v>
      </c>
      <c r="M33" s="3">
        <f t="shared" si="8"/>
        <v>1</v>
      </c>
      <c r="N33" s="4">
        <f t="shared" si="9"/>
        <v>5</v>
      </c>
      <c r="R33" s="2">
        <f t="shared" si="10"/>
        <v>0</v>
      </c>
      <c r="S33" s="3">
        <f t="shared" si="11"/>
        <v>0</v>
      </c>
      <c r="T33" s="4">
        <f t="shared" si="12"/>
        <v>0</v>
      </c>
      <c r="AQ33" s="2">
        <v>1</v>
      </c>
      <c r="AV33" s="2">
        <v>3</v>
      </c>
      <c r="BN33" s="2">
        <v>0</v>
      </c>
      <c r="BO33" s="4">
        <v>3</v>
      </c>
      <c r="BP33" s="2">
        <v>0</v>
      </c>
      <c r="BQ33" s="3">
        <v>1</v>
      </c>
      <c r="BS33" s="2">
        <v>3</v>
      </c>
      <c r="CB33" s="2">
        <v>1</v>
      </c>
      <c r="CD33" s="4">
        <v>2</v>
      </c>
    </row>
    <row r="34" spans="1:96" x14ac:dyDescent="0.25">
      <c r="A34" s="22"/>
      <c r="B34" s="23" t="s">
        <v>28</v>
      </c>
      <c r="C34" s="24"/>
      <c r="D34" s="24"/>
      <c r="E34" s="24"/>
      <c r="F34" s="2">
        <f>SUM(L34,R34)</f>
        <v>7</v>
      </c>
      <c r="G34" s="2">
        <f>SUM(M34,S34)</f>
        <v>0</v>
      </c>
      <c r="H34" s="2">
        <f>SUM(N34,T34)</f>
        <v>3</v>
      </c>
      <c r="L34" s="2">
        <f t="shared" si="7"/>
        <v>7</v>
      </c>
      <c r="M34" s="3">
        <f t="shared" si="8"/>
        <v>0</v>
      </c>
      <c r="N34" s="4">
        <f t="shared" si="9"/>
        <v>3</v>
      </c>
      <c r="R34" s="2">
        <f t="shared" si="10"/>
        <v>0</v>
      </c>
      <c r="S34" s="3">
        <f t="shared" si="11"/>
        <v>0</v>
      </c>
      <c r="T34" s="4">
        <f t="shared" si="12"/>
        <v>0</v>
      </c>
      <c r="AQ34" s="2">
        <v>3</v>
      </c>
      <c r="AS34" s="2">
        <v>1</v>
      </c>
      <c r="AV34" s="2">
        <v>1</v>
      </c>
      <c r="BI34" s="2">
        <v>1</v>
      </c>
      <c r="BN34" s="2">
        <v>0</v>
      </c>
      <c r="BO34" s="4">
        <v>3</v>
      </c>
      <c r="CB34" s="2">
        <v>1</v>
      </c>
    </row>
    <row r="35" spans="1:96" x14ac:dyDescent="0.25">
      <c r="A35" s="28" t="s">
        <v>29</v>
      </c>
      <c r="B35" s="23" t="s">
        <v>148</v>
      </c>
      <c r="C35" s="24">
        <f>SUM(C36:C58)</f>
        <v>1809</v>
      </c>
      <c r="D35" s="24">
        <f>SUM(C36:D58)</f>
        <v>1874</v>
      </c>
      <c r="E35" s="24">
        <f>SUM(C36:E58)</f>
        <v>1952</v>
      </c>
    </row>
    <row r="36" spans="1:96" x14ac:dyDescent="0.25">
      <c r="B36" s="23" t="s">
        <v>147</v>
      </c>
      <c r="C36" s="24">
        <f>SUM(Z36,AB36,AC36,AE36,AH36,AK36,AN36,AQ36,AS36,AV36,AY36,BA36,BD36,BF36,BI36,BL36,BO36,BO36,BN36,BP36,BS36,BU36,BV36,BY36,CB36,CE36,CH36,CK36,CM36,CP36)</f>
        <v>316</v>
      </c>
      <c r="D36" s="24">
        <f>SUM(AF36,AI36,AL36,AO36,AT36,AW36,BB36,BG36,BJ36,BQ36,BW36,BZ36,CC36,CF36,CI36,CN36,CQ36)</f>
        <v>5</v>
      </c>
      <c r="E36" s="24">
        <f>SUM(Y36,AA36,AD36,AG36,AJ36,AM36,AP36,AR36,AU36,AX36,AZ36,BC36,BE36,BH36,BK36,BM36,BO36,BR36,BT36,BX36,CA36,CD36,CG36,CJ36,CL36,CO36,CR36)</f>
        <v>10</v>
      </c>
      <c r="F36" s="2">
        <f>SUM(L36,R36)</f>
        <v>316</v>
      </c>
      <c r="G36" s="2">
        <f>SUM(M36,S36)</f>
        <v>5</v>
      </c>
      <c r="H36" s="2">
        <f>SUM(N36,T36)</f>
        <v>10</v>
      </c>
      <c r="I36" s="2">
        <f>SUM(L36:L58)</f>
        <v>1403</v>
      </c>
      <c r="J36" s="2">
        <f>SUM(L36:M58)</f>
        <v>1457</v>
      </c>
      <c r="K36" s="2">
        <f>SUM(L36:N58)</f>
        <v>1517</v>
      </c>
      <c r="L36" s="2">
        <f t="shared" si="7"/>
        <v>316</v>
      </c>
      <c r="M36" s="3">
        <f t="shared" si="8"/>
        <v>0</v>
      </c>
      <c r="N36" s="4">
        <f t="shared" si="9"/>
        <v>8</v>
      </c>
      <c r="O36" s="5">
        <f>SUM(R36:R58)</f>
        <v>406</v>
      </c>
      <c r="P36" s="5">
        <f>SUM(R36:S58)</f>
        <v>417</v>
      </c>
      <c r="Q36" s="2">
        <f>SUM(R36:T58)</f>
        <v>435</v>
      </c>
      <c r="R36" s="2">
        <f t="shared" si="10"/>
        <v>0</v>
      </c>
      <c r="S36" s="3">
        <f t="shared" si="11"/>
        <v>5</v>
      </c>
      <c r="T36" s="4">
        <f t="shared" si="12"/>
        <v>2</v>
      </c>
      <c r="AQ36" s="2">
        <v>292</v>
      </c>
      <c r="AR36" s="4">
        <v>7</v>
      </c>
      <c r="CH36" s="2">
        <v>24</v>
      </c>
      <c r="CJ36" s="4">
        <v>1</v>
      </c>
      <c r="CP36" s="2">
        <v>0</v>
      </c>
      <c r="CQ36" s="3">
        <v>5</v>
      </c>
      <c r="CR36" s="4">
        <v>2</v>
      </c>
    </row>
    <row r="37" spans="1:96" x14ac:dyDescent="0.25">
      <c r="A37" s="22"/>
      <c r="B37" s="23" t="s">
        <v>30</v>
      </c>
      <c r="C37" s="24">
        <f>SUM(X37,Z37,AB37,AC37,AE37,AH37,AK37,AN37,AQ37,AS37,AV37,AY37,BA37,BD37,BF37,BI37,BL37,BN37,BP37,BS37,BU37,BV37,BY37,CB37,CE37,CH37,CK37,CM37,CP37)</f>
        <v>39</v>
      </c>
      <c r="D37" s="24">
        <f>SUM(AF37,AI37,AL37,AO37,AT37,AW37,BB37,BG37,BJ37,BQ37,BW37,BZ37,CC37,CF37,CI37,CN37,CQ37)</f>
        <v>3</v>
      </c>
      <c r="E37" s="24">
        <f>SUM(Y37,AA37,AD37,AG37,AJ37,AM37,AP37,AR37,AU37,AX37,AZ37,BC37,BE37,BH37,BK37,BM37,BO37,BR37,BT37,BX37,CA37,CD37,CG37,CJ37,CL37,CO37,CR37)</f>
        <v>1</v>
      </c>
      <c r="F37" s="2">
        <f>SUM(L37,R37)</f>
        <v>39</v>
      </c>
      <c r="G37" s="2">
        <f>SUM(M37,S37)</f>
        <v>3</v>
      </c>
      <c r="H37" s="2">
        <f>SUM(N37,T37)</f>
        <v>1</v>
      </c>
      <c r="L37" s="2">
        <f t="shared" si="7"/>
        <v>11</v>
      </c>
      <c r="M37" s="3">
        <f t="shared" si="8"/>
        <v>2</v>
      </c>
      <c r="N37" s="4">
        <f t="shared" si="9"/>
        <v>0</v>
      </c>
      <c r="R37" s="2">
        <f t="shared" si="10"/>
        <v>28</v>
      </c>
      <c r="S37" s="3">
        <f t="shared" si="11"/>
        <v>1</v>
      </c>
      <c r="T37" s="4">
        <f t="shared" si="12"/>
        <v>1</v>
      </c>
      <c r="AC37" s="2">
        <v>1</v>
      </c>
      <c r="AN37" s="2">
        <v>28</v>
      </c>
      <c r="AO37" s="3">
        <v>1</v>
      </c>
      <c r="AP37" s="4">
        <v>1</v>
      </c>
      <c r="AV37" s="2">
        <v>2</v>
      </c>
      <c r="BA37" s="2">
        <v>0</v>
      </c>
      <c r="BB37" s="3">
        <v>2</v>
      </c>
      <c r="BL37" s="2">
        <v>5</v>
      </c>
      <c r="CB37" s="2">
        <v>3</v>
      </c>
    </row>
    <row r="38" spans="1:96" x14ac:dyDescent="0.25">
      <c r="A38" s="22"/>
      <c r="B38" s="23" t="s">
        <v>31</v>
      </c>
      <c r="C38" s="24">
        <f t="shared" ref="C38:C58" si="13">SUM(X38,Z38,AB38,AC38,AE38,AH38,AK38,AN38,AQ38,AS38,AV38,AY38,BA38,BD38,BF38,BI38,BL38,BN38,BP38,BS38,BU38,BV38,BY38,CB38,CE38,CH38,CK38,CM38,CP38)</f>
        <v>1</v>
      </c>
      <c r="D38" s="24">
        <f t="shared" ref="D38:D58" si="14">SUM(AF38,AI38,AL38,AO38,AT38,AW38,BB38,BG38,BJ38,BQ38,BW38,BZ38,CC38,CF38,CI38,CN38,CQ38)</f>
        <v>1</v>
      </c>
      <c r="E38" s="24">
        <f t="shared" ref="E38:E58" si="15">SUM(Y38,AA38,AD38,AG38,AJ38,AM38,AP38,AR38,AU38,AX38,AZ38,BC38,BE38,BH38,BK38,BM38,BO38,BR38,BT38,BX38,CA38,CD38,CG38,CJ38,CL38,CO38,CR38)</f>
        <v>0</v>
      </c>
      <c r="F38" s="2">
        <f>SUM(L38,R38)</f>
        <v>1</v>
      </c>
      <c r="G38" s="2">
        <f>SUM(M38,S38)</f>
        <v>1</v>
      </c>
      <c r="H38" s="2">
        <f>SUM(N38,T38)</f>
        <v>0</v>
      </c>
      <c r="L38" s="2">
        <f t="shared" si="7"/>
        <v>1</v>
      </c>
      <c r="M38" s="3">
        <f t="shared" si="8"/>
        <v>1</v>
      </c>
      <c r="N38" s="4">
        <f t="shared" si="9"/>
        <v>0</v>
      </c>
      <c r="R38" s="2">
        <f t="shared" si="10"/>
        <v>0</v>
      </c>
      <c r="S38" s="3">
        <f t="shared" si="11"/>
        <v>0</v>
      </c>
      <c r="T38" s="4">
        <f t="shared" si="12"/>
        <v>0</v>
      </c>
      <c r="AK38" s="2">
        <v>0</v>
      </c>
      <c r="AL38" s="3">
        <v>1</v>
      </c>
      <c r="AS38" s="2">
        <v>1</v>
      </c>
    </row>
    <row r="39" spans="1:96" x14ac:dyDescent="0.25">
      <c r="A39" s="22"/>
      <c r="B39" s="23" t="s">
        <v>32</v>
      </c>
      <c r="C39" s="24">
        <f t="shared" si="13"/>
        <v>2</v>
      </c>
      <c r="D39" s="24">
        <f t="shared" si="14"/>
        <v>0</v>
      </c>
      <c r="E39" s="24">
        <f t="shared" si="15"/>
        <v>0</v>
      </c>
      <c r="F39" s="2">
        <f>SUM(L39,R39)</f>
        <v>2</v>
      </c>
      <c r="G39" s="2">
        <f>SUM(M39,S39)</f>
        <v>0</v>
      </c>
      <c r="H39" s="2">
        <f>SUM(N39,T39)</f>
        <v>0</v>
      </c>
      <c r="L39" s="2">
        <f t="shared" si="7"/>
        <v>2</v>
      </c>
      <c r="M39" s="3">
        <f t="shared" si="8"/>
        <v>0</v>
      </c>
      <c r="N39" s="4">
        <f t="shared" si="9"/>
        <v>0</v>
      </c>
      <c r="R39" s="2">
        <f t="shared" si="10"/>
        <v>0</v>
      </c>
      <c r="S39" s="3">
        <f t="shared" si="11"/>
        <v>0</v>
      </c>
      <c r="T39" s="4">
        <f t="shared" si="12"/>
        <v>0</v>
      </c>
      <c r="AV39" s="2">
        <v>1</v>
      </c>
      <c r="CB39" s="2">
        <v>1</v>
      </c>
    </row>
    <row r="40" spans="1:96" x14ac:dyDescent="0.25">
      <c r="A40" s="22"/>
      <c r="B40" s="23" t="s">
        <v>33</v>
      </c>
      <c r="C40" s="24">
        <f t="shared" si="13"/>
        <v>8</v>
      </c>
      <c r="D40" s="24">
        <f t="shared" si="14"/>
        <v>0</v>
      </c>
      <c r="E40" s="24">
        <f t="shared" si="15"/>
        <v>0</v>
      </c>
      <c r="F40" s="2">
        <f>SUM(L40,R40)</f>
        <v>8</v>
      </c>
      <c r="G40" s="2">
        <f>SUM(M40,S40)</f>
        <v>0</v>
      </c>
      <c r="H40" s="2">
        <f>SUM(N40,T40)</f>
        <v>0</v>
      </c>
      <c r="L40" s="2">
        <f t="shared" si="7"/>
        <v>8</v>
      </c>
      <c r="M40" s="3">
        <f t="shared" si="8"/>
        <v>0</v>
      </c>
      <c r="N40" s="4">
        <f t="shared" si="9"/>
        <v>0</v>
      </c>
      <c r="R40" s="2">
        <f t="shared" si="10"/>
        <v>0</v>
      </c>
      <c r="S40" s="3">
        <f t="shared" si="11"/>
        <v>0</v>
      </c>
      <c r="T40" s="4">
        <f t="shared" si="12"/>
        <v>0</v>
      </c>
      <c r="AH40" s="2">
        <v>3</v>
      </c>
      <c r="BD40" s="2">
        <v>5</v>
      </c>
    </row>
    <row r="41" spans="1:96" x14ac:dyDescent="0.25">
      <c r="A41" s="22"/>
      <c r="B41" s="23" t="s">
        <v>34</v>
      </c>
      <c r="C41" s="24">
        <f t="shared" si="13"/>
        <v>0</v>
      </c>
      <c r="D41" s="24">
        <f t="shared" si="14"/>
        <v>13</v>
      </c>
      <c r="E41" s="24">
        <f t="shared" si="15"/>
        <v>13</v>
      </c>
      <c r="F41" s="2">
        <f>SUM(L41,R41)</f>
        <v>0</v>
      </c>
      <c r="G41" s="2">
        <f>SUM(M41,S41)</f>
        <v>13</v>
      </c>
      <c r="H41" s="2">
        <f>SUM(N41,T41)</f>
        <v>13</v>
      </c>
      <c r="L41" s="2">
        <f t="shared" si="7"/>
        <v>0</v>
      </c>
      <c r="M41" s="3">
        <f t="shared" si="8"/>
        <v>13</v>
      </c>
      <c r="N41" s="4">
        <f t="shared" si="9"/>
        <v>13</v>
      </c>
      <c r="R41" s="2">
        <f t="shared" si="10"/>
        <v>0</v>
      </c>
      <c r="S41" s="3">
        <f t="shared" si="11"/>
        <v>0</v>
      </c>
      <c r="T41" s="4">
        <f t="shared" si="12"/>
        <v>0</v>
      </c>
      <c r="X41" s="2">
        <v>0</v>
      </c>
      <c r="Y41" s="4">
        <v>4</v>
      </c>
      <c r="AV41" s="2">
        <v>0</v>
      </c>
      <c r="AW41" s="3">
        <v>2</v>
      </c>
      <c r="BL41" s="2">
        <v>0</v>
      </c>
      <c r="BM41" s="4">
        <v>9</v>
      </c>
      <c r="BP41" s="2">
        <v>0</v>
      </c>
      <c r="BQ41" s="3">
        <v>2</v>
      </c>
      <c r="CB41" s="2">
        <v>0</v>
      </c>
      <c r="CC41" s="3">
        <v>9</v>
      </c>
    </row>
    <row r="42" spans="1:96" x14ac:dyDescent="0.25">
      <c r="A42" s="22"/>
      <c r="B42" s="23" t="s">
        <v>35</v>
      </c>
      <c r="C42" s="24">
        <f t="shared" si="13"/>
        <v>1</v>
      </c>
      <c r="D42" s="24">
        <f t="shared" si="14"/>
        <v>0</v>
      </c>
      <c r="E42" s="24">
        <f t="shared" si="15"/>
        <v>0</v>
      </c>
      <c r="F42" s="2">
        <f>SUM(L42,R42)</f>
        <v>1</v>
      </c>
      <c r="G42" s="2">
        <f>SUM(M42,S42)</f>
        <v>0</v>
      </c>
      <c r="H42" s="2">
        <f>SUM(N42,T42)</f>
        <v>0</v>
      </c>
      <c r="L42" s="2">
        <f t="shared" si="7"/>
        <v>1</v>
      </c>
      <c r="M42" s="3">
        <f t="shared" si="8"/>
        <v>0</v>
      </c>
      <c r="N42" s="4">
        <f t="shared" si="9"/>
        <v>0</v>
      </c>
      <c r="R42" s="2">
        <f t="shared" si="10"/>
        <v>0</v>
      </c>
      <c r="S42" s="3">
        <f t="shared" si="11"/>
        <v>0</v>
      </c>
      <c r="T42" s="4">
        <f t="shared" si="12"/>
        <v>0</v>
      </c>
      <c r="BU42" s="2">
        <v>1</v>
      </c>
    </row>
    <row r="43" spans="1:96" x14ac:dyDescent="0.25">
      <c r="A43" s="22"/>
      <c r="B43" s="23" t="s">
        <v>36</v>
      </c>
      <c r="C43" s="24">
        <f t="shared" si="13"/>
        <v>0</v>
      </c>
      <c r="D43" s="24">
        <f t="shared" si="14"/>
        <v>7</v>
      </c>
      <c r="E43" s="24">
        <f t="shared" si="15"/>
        <v>1</v>
      </c>
      <c r="F43" s="2">
        <f>SUM(L43,R43)</f>
        <v>0</v>
      </c>
      <c r="G43" s="2">
        <f>SUM(M43,S43)</f>
        <v>7</v>
      </c>
      <c r="H43" s="2">
        <f>SUM(N43,T43)</f>
        <v>1</v>
      </c>
      <c r="L43" s="2">
        <f t="shared" si="7"/>
        <v>0</v>
      </c>
      <c r="M43" s="3">
        <f t="shared" si="8"/>
        <v>7</v>
      </c>
      <c r="N43" s="4">
        <f t="shared" si="9"/>
        <v>1</v>
      </c>
      <c r="R43" s="2">
        <f t="shared" si="10"/>
        <v>0</v>
      </c>
      <c r="S43" s="3">
        <f t="shared" si="11"/>
        <v>0</v>
      </c>
      <c r="T43" s="4">
        <f t="shared" si="12"/>
        <v>0</v>
      </c>
      <c r="AV43" s="2">
        <v>0</v>
      </c>
      <c r="AW43" s="3">
        <v>1</v>
      </c>
      <c r="BL43" s="2">
        <v>0</v>
      </c>
      <c r="BM43" s="4">
        <v>1</v>
      </c>
      <c r="CB43" s="2">
        <v>0</v>
      </c>
      <c r="CC43" s="3">
        <v>6</v>
      </c>
    </row>
    <row r="44" spans="1:96" x14ac:dyDescent="0.25">
      <c r="A44" s="22"/>
      <c r="B44" s="23" t="s">
        <v>37</v>
      </c>
      <c r="C44" s="24">
        <f>SUM(X44,Z44,AB44,AC44,AE44,AH44,AK44,AN44,AQ44,AS44,AV44,AY44,BA44,BD44,BF44,BI44,BL44,BN44,BP44,BS44,BU44,BV44,BY44,CB44,CE44,CH44,CK44,CM44,CP44)</f>
        <v>836</v>
      </c>
      <c r="D44" s="24">
        <f t="shared" si="14"/>
        <v>13</v>
      </c>
      <c r="E44" s="24">
        <f t="shared" si="15"/>
        <v>7</v>
      </c>
      <c r="F44" s="2">
        <f>SUM(X44,Z44,AB44,AC44,AE44,AH44,AK44,AN44,AQ44,AS44,AV44,AY44,BA44,BD44,BF44,BI44,BL44,BN44,BP44,BS44,BU44,BV44,BY44,CB44,CE44,CH44,CL44,CL44,CK44,CM44,CP44)</f>
        <v>836</v>
      </c>
      <c r="G44" s="2">
        <f>SUM(M44,S44)</f>
        <v>13</v>
      </c>
      <c r="H44" s="2">
        <f>SUM(N44,T44)</f>
        <v>7</v>
      </c>
      <c r="L44" s="2">
        <f t="shared" si="7"/>
        <v>646</v>
      </c>
      <c r="M44" s="3">
        <f t="shared" si="8"/>
        <v>13</v>
      </c>
      <c r="N44" s="4">
        <f t="shared" si="9"/>
        <v>6</v>
      </c>
      <c r="R44" s="2">
        <f t="shared" si="10"/>
        <v>190</v>
      </c>
      <c r="S44" s="3">
        <f t="shared" si="11"/>
        <v>0</v>
      </c>
      <c r="T44" s="4">
        <f t="shared" si="12"/>
        <v>1</v>
      </c>
      <c r="X44" s="2">
        <v>35</v>
      </c>
      <c r="AC44" s="2">
        <v>33</v>
      </c>
      <c r="AE44" s="2">
        <v>26</v>
      </c>
      <c r="AH44" s="2">
        <v>17</v>
      </c>
      <c r="AN44" s="2">
        <v>70</v>
      </c>
      <c r="AP44" s="4">
        <v>1</v>
      </c>
      <c r="AS44" s="2">
        <v>18</v>
      </c>
      <c r="AV44" s="2">
        <v>9</v>
      </c>
      <c r="AY44" s="2">
        <v>1</v>
      </c>
      <c r="BA44" s="2">
        <v>66</v>
      </c>
      <c r="BB44" s="3">
        <v>13</v>
      </c>
      <c r="BC44" s="4">
        <v>6</v>
      </c>
      <c r="BD44" s="2">
        <v>45</v>
      </c>
      <c r="BI44" s="2">
        <v>6</v>
      </c>
      <c r="BL44" s="2">
        <v>58</v>
      </c>
      <c r="BN44" s="2">
        <v>59</v>
      </c>
      <c r="BP44" s="2">
        <v>4</v>
      </c>
      <c r="BU44" s="2">
        <v>179</v>
      </c>
      <c r="CB44" s="2">
        <v>42</v>
      </c>
      <c r="CK44" s="2">
        <v>2</v>
      </c>
      <c r="CM44" s="2">
        <v>74</v>
      </c>
      <c r="CP44" s="2">
        <v>92</v>
      </c>
    </row>
    <row r="45" spans="1:96" x14ac:dyDescent="0.25">
      <c r="A45" s="22"/>
      <c r="B45" s="23" t="s">
        <v>38</v>
      </c>
      <c r="C45" s="24">
        <f t="shared" si="13"/>
        <v>2</v>
      </c>
      <c r="D45" s="24">
        <f t="shared" si="14"/>
        <v>1</v>
      </c>
      <c r="E45" s="24">
        <f t="shared" si="15"/>
        <v>1</v>
      </c>
      <c r="F45" s="2">
        <f>SUM(L45,R45)</f>
        <v>2</v>
      </c>
      <c r="G45" s="2">
        <f>SUM(M45,S45)</f>
        <v>1</v>
      </c>
      <c r="H45" s="2">
        <f>SUM(N45,T45)</f>
        <v>1</v>
      </c>
      <c r="L45" s="2">
        <f t="shared" si="7"/>
        <v>2</v>
      </c>
      <c r="M45" s="3">
        <f t="shared" si="8"/>
        <v>1</v>
      </c>
      <c r="N45" s="4">
        <f t="shared" si="9"/>
        <v>1</v>
      </c>
      <c r="R45" s="2">
        <f t="shared" si="10"/>
        <v>0</v>
      </c>
      <c r="S45" s="3">
        <f t="shared" si="11"/>
        <v>0</v>
      </c>
      <c r="T45" s="4">
        <f t="shared" si="12"/>
        <v>0</v>
      </c>
      <c r="AC45" s="2">
        <v>1</v>
      </c>
      <c r="AV45" s="2">
        <v>0</v>
      </c>
      <c r="AW45" s="3">
        <v>1</v>
      </c>
      <c r="AX45" s="4">
        <v>1</v>
      </c>
      <c r="BL45" s="2">
        <v>1</v>
      </c>
    </row>
    <row r="46" spans="1:96" x14ac:dyDescent="0.25">
      <c r="A46" s="22"/>
      <c r="B46" s="23" t="s">
        <v>39</v>
      </c>
      <c r="C46" s="24">
        <f t="shared" si="13"/>
        <v>3</v>
      </c>
      <c r="D46" s="24">
        <f t="shared" si="14"/>
        <v>0</v>
      </c>
      <c r="E46" s="24">
        <f t="shared" si="15"/>
        <v>0</v>
      </c>
      <c r="F46" s="2">
        <f>SUM(L46,R46)</f>
        <v>3</v>
      </c>
      <c r="G46" s="2">
        <f>SUM(M46,S46)</f>
        <v>0</v>
      </c>
      <c r="H46" s="2">
        <f>SUM(N46,T46)</f>
        <v>0</v>
      </c>
      <c r="L46" s="2">
        <f t="shared" si="7"/>
        <v>3</v>
      </c>
      <c r="M46" s="3">
        <f t="shared" si="8"/>
        <v>0</v>
      </c>
      <c r="N46" s="4">
        <f t="shared" si="9"/>
        <v>0</v>
      </c>
      <c r="R46" s="2">
        <f t="shared" si="10"/>
        <v>0</v>
      </c>
      <c r="S46" s="3">
        <f t="shared" si="11"/>
        <v>0</v>
      </c>
      <c r="T46" s="4">
        <f t="shared" si="12"/>
        <v>0</v>
      </c>
      <c r="BU46" s="2">
        <v>2</v>
      </c>
      <c r="CB46" s="2">
        <v>1</v>
      </c>
    </row>
    <row r="47" spans="1:96" x14ac:dyDescent="0.25">
      <c r="A47" s="22"/>
      <c r="B47" s="23" t="s">
        <v>40</v>
      </c>
      <c r="C47" s="24">
        <f t="shared" si="13"/>
        <v>9</v>
      </c>
      <c r="D47" s="24">
        <f t="shared" si="14"/>
        <v>0</v>
      </c>
      <c r="E47" s="24">
        <f t="shared" si="15"/>
        <v>1</v>
      </c>
      <c r="F47" s="2">
        <f>SUM(L47,R47)</f>
        <v>9</v>
      </c>
      <c r="G47" s="2">
        <f>SUM(M47,S47)</f>
        <v>0</v>
      </c>
      <c r="H47" s="2">
        <f>SUM(N47,T47)</f>
        <v>1</v>
      </c>
      <c r="L47" s="2">
        <f t="shared" si="7"/>
        <v>9</v>
      </c>
      <c r="M47" s="3">
        <f t="shared" si="8"/>
        <v>0</v>
      </c>
      <c r="N47" s="4">
        <f t="shared" si="9"/>
        <v>1</v>
      </c>
      <c r="R47" s="2">
        <f t="shared" si="10"/>
        <v>0</v>
      </c>
      <c r="S47" s="3">
        <f t="shared" si="11"/>
        <v>0</v>
      </c>
      <c r="T47" s="4">
        <f t="shared" si="12"/>
        <v>0</v>
      </c>
      <c r="X47" s="2">
        <v>2</v>
      </c>
      <c r="AC47" s="2">
        <v>1</v>
      </c>
      <c r="BD47" s="2">
        <v>1</v>
      </c>
      <c r="BE47" s="4">
        <v>1</v>
      </c>
      <c r="BU47" s="2">
        <v>4</v>
      </c>
      <c r="CB47" s="2">
        <v>1</v>
      </c>
    </row>
    <row r="48" spans="1:96" x14ac:dyDescent="0.25">
      <c r="A48" s="22"/>
      <c r="B48" s="23" t="s">
        <v>41</v>
      </c>
      <c r="C48" s="24">
        <f t="shared" si="13"/>
        <v>123</v>
      </c>
      <c r="D48" s="24">
        <f t="shared" si="14"/>
        <v>3</v>
      </c>
      <c r="E48" s="24">
        <f t="shared" si="15"/>
        <v>5</v>
      </c>
      <c r="F48" s="2">
        <f>SUM(L48,R48)</f>
        <v>123</v>
      </c>
      <c r="G48" s="2">
        <f>SUM(M48,S48)</f>
        <v>3</v>
      </c>
      <c r="H48" s="2">
        <f>SUM(N48,T48)</f>
        <v>5</v>
      </c>
      <c r="L48" s="2">
        <f t="shared" si="7"/>
        <v>86</v>
      </c>
      <c r="M48" s="3">
        <f t="shared" si="8"/>
        <v>2</v>
      </c>
      <c r="N48" s="4">
        <f t="shared" si="9"/>
        <v>0</v>
      </c>
      <c r="R48" s="2">
        <f t="shared" si="10"/>
        <v>37</v>
      </c>
      <c r="S48" s="3">
        <f t="shared" si="11"/>
        <v>1</v>
      </c>
      <c r="T48" s="4">
        <f t="shared" si="12"/>
        <v>5</v>
      </c>
      <c r="X48" s="2">
        <v>5</v>
      </c>
      <c r="AC48" s="2">
        <v>1</v>
      </c>
      <c r="AH48" s="2">
        <v>2</v>
      </c>
      <c r="AN48" s="2">
        <v>34</v>
      </c>
      <c r="AO48" s="3">
        <v>1</v>
      </c>
      <c r="AP48" s="4">
        <v>5</v>
      </c>
      <c r="AS48" s="2">
        <v>6</v>
      </c>
      <c r="AV48" s="2">
        <v>1</v>
      </c>
      <c r="AW48" s="3">
        <v>1</v>
      </c>
      <c r="BA48" s="2">
        <v>4</v>
      </c>
      <c r="BB48" s="3">
        <v>1</v>
      </c>
      <c r="BD48" s="2">
        <v>8</v>
      </c>
      <c r="BI48" s="2">
        <v>5</v>
      </c>
      <c r="BL48" s="2">
        <v>20</v>
      </c>
      <c r="BN48" s="2">
        <v>9</v>
      </c>
      <c r="BP48" s="2">
        <v>2</v>
      </c>
      <c r="BU48" s="2">
        <v>15</v>
      </c>
      <c r="CB48" s="2">
        <v>6</v>
      </c>
      <c r="CM48" s="2">
        <v>2</v>
      </c>
      <c r="CP48" s="2">
        <v>3</v>
      </c>
    </row>
    <row r="49" spans="1:96" x14ac:dyDescent="0.25">
      <c r="A49" s="22"/>
      <c r="B49" s="23" t="s">
        <v>42</v>
      </c>
      <c r="C49" s="24">
        <f t="shared" si="13"/>
        <v>262</v>
      </c>
      <c r="D49" s="24">
        <f t="shared" si="14"/>
        <v>5</v>
      </c>
      <c r="E49" s="24">
        <f t="shared" si="15"/>
        <v>5</v>
      </c>
      <c r="F49" s="2">
        <f>SUM(L49,R49)</f>
        <v>262</v>
      </c>
      <c r="G49" s="2">
        <f>SUM(M49,S49)</f>
        <v>5</v>
      </c>
      <c r="H49" s="2">
        <f>SUM(N49,T49)</f>
        <v>5</v>
      </c>
      <c r="L49" s="2">
        <f t="shared" si="7"/>
        <v>185</v>
      </c>
      <c r="M49" s="3">
        <f t="shared" si="8"/>
        <v>2</v>
      </c>
      <c r="N49" s="4">
        <f t="shared" si="9"/>
        <v>3</v>
      </c>
      <c r="R49" s="2">
        <f t="shared" si="10"/>
        <v>77</v>
      </c>
      <c r="S49" s="3">
        <f t="shared" si="11"/>
        <v>3</v>
      </c>
      <c r="T49" s="4">
        <f t="shared" si="12"/>
        <v>2</v>
      </c>
      <c r="X49" s="2">
        <v>13</v>
      </c>
      <c r="AC49" s="2">
        <v>2</v>
      </c>
      <c r="AE49" s="2">
        <v>3</v>
      </c>
      <c r="AH49" s="2">
        <v>2</v>
      </c>
      <c r="AN49" s="2">
        <v>48</v>
      </c>
      <c r="AO49" s="3">
        <v>3</v>
      </c>
      <c r="AP49" s="4">
        <v>2</v>
      </c>
      <c r="AS49" s="2">
        <v>6</v>
      </c>
      <c r="AV49" s="2">
        <v>4</v>
      </c>
      <c r="AY49" s="2">
        <v>1</v>
      </c>
      <c r="BA49" s="2">
        <v>0</v>
      </c>
      <c r="BB49" s="3">
        <v>1</v>
      </c>
      <c r="BD49" s="2">
        <v>8</v>
      </c>
      <c r="BE49" s="4">
        <v>3</v>
      </c>
      <c r="BI49" s="2">
        <v>3</v>
      </c>
      <c r="BL49" s="2">
        <v>53</v>
      </c>
      <c r="BN49" s="2">
        <v>17</v>
      </c>
      <c r="BP49" s="2">
        <v>3</v>
      </c>
      <c r="BU49" s="2">
        <v>43</v>
      </c>
      <c r="CB49" s="2">
        <v>11</v>
      </c>
      <c r="CC49" s="3">
        <v>1</v>
      </c>
      <c r="CM49" s="2">
        <v>19</v>
      </c>
      <c r="CP49" s="2">
        <v>26</v>
      </c>
    </row>
    <row r="50" spans="1:96" x14ac:dyDescent="0.25">
      <c r="A50" s="22"/>
      <c r="B50" s="23" t="s">
        <v>43</v>
      </c>
      <c r="C50" s="24">
        <f t="shared" si="13"/>
        <v>58</v>
      </c>
      <c r="D50" s="24">
        <f t="shared" si="14"/>
        <v>0</v>
      </c>
      <c r="E50" s="24">
        <f t="shared" si="15"/>
        <v>7</v>
      </c>
      <c r="F50" s="2">
        <f>SUM(L50,R50)</f>
        <v>58</v>
      </c>
      <c r="G50" s="2">
        <f>SUM(M50,S50)</f>
        <v>0</v>
      </c>
      <c r="H50" s="2">
        <f>SUM(N50,T50)</f>
        <v>7</v>
      </c>
      <c r="L50" s="2">
        <f t="shared" si="7"/>
        <v>30</v>
      </c>
      <c r="M50" s="3">
        <f t="shared" si="8"/>
        <v>0</v>
      </c>
      <c r="N50" s="4">
        <f t="shared" si="9"/>
        <v>1</v>
      </c>
      <c r="R50" s="2">
        <f t="shared" si="10"/>
        <v>28</v>
      </c>
      <c r="S50" s="3">
        <f t="shared" si="11"/>
        <v>0</v>
      </c>
      <c r="T50" s="4">
        <f t="shared" si="12"/>
        <v>6</v>
      </c>
      <c r="AH50" s="2">
        <v>1</v>
      </c>
      <c r="AN50" s="2">
        <v>22</v>
      </c>
      <c r="AP50" s="4">
        <v>6</v>
      </c>
      <c r="AS50" s="2">
        <v>1</v>
      </c>
      <c r="BA50" s="2">
        <v>1</v>
      </c>
      <c r="BD50" s="2">
        <v>2</v>
      </c>
      <c r="BI50" s="2">
        <v>2</v>
      </c>
      <c r="BL50" s="2">
        <v>2</v>
      </c>
      <c r="BN50" s="2">
        <v>3</v>
      </c>
      <c r="BP50" s="2">
        <v>2</v>
      </c>
      <c r="BU50" s="2">
        <v>5</v>
      </c>
      <c r="CB50" s="2">
        <v>4</v>
      </c>
      <c r="CM50" s="2">
        <v>7</v>
      </c>
      <c r="CO50" s="4">
        <v>1</v>
      </c>
      <c r="CP50" s="2">
        <v>6</v>
      </c>
    </row>
    <row r="51" spans="1:96" x14ac:dyDescent="0.25">
      <c r="A51" s="22"/>
      <c r="B51" s="23" t="s">
        <v>44</v>
      </c>
      <c r="C51" s="24">
        <f t="shared" si="13"/>
        <v>5</v>
      </c>
      <c r="D51" s="24">
        <f t="shared" si="14"/>
        <v>0</v>
      </c>
      <c r="E51" s="24">
        <f t="shared" si="15"/>
        <v>19</v>
      </c>
      <c r="F51" s="2">
        <f>SUM(L51,R51)</f>
        <v>5</v>
      </c>
      <c r="G51" s="2">
        <f>SUM(M51,S51)</f>
        <v>0</v>
      </c>
      <c r="H51" s="2">
        <f>SUM(N51,T51)</f>
        <v>19</v>
      </c>
      <c r="L51" s="2">
        <f t="shared" si="7"/>
        <v>5</v>
      </c>
      <c r="M51" s="3">
        <f t="shared" si="8"/>
        <v>0</v>
      </c>
      <c r="N51" s="4">
        <f t="shared" si="9"/>
        <v>19</v>
      </c>
      <c r="R51" s="2">
        <f t="shared" si="10"/>
        <v>0</v>
      </c>
      <c r="S51" s="3">
        <f t="shared" si="11"/>
        <v>0</v>
      </c>
      <c r="T51" s="4">
        <f t="shared" si="12"/>
        <v>0</v>
      </c>
      <c r="AV51" s="2">
        <v>1</v>
      </c>
      <c r="BI51" s="2">
        <v>1</v>
      </c>
      <c r="BN51" s="2">
        <v>3</v>
      </c>
      <c r="BO51" s="4">
        <v>17</v>
      </c>
      <c r="BP51" s="2">
        <v>0</v>
      </c>
      <c r="BQ51" s="3">
        <v>0</v>
      </c>
      <c r="BR51" s="4">
        <v>2</v>
      </c>
    </row>
    <row r="52" spans="1:96" x14ac:dyDescent="0.25">
      <c r="A52" s="22"/>
      <c r="B52" s="23" t="s">
        <v>45</v>
      </c>
      <c r="C52" s="24">
        <f t="shared" si="13"/>
        <v>130</v>
      </c>
      <c r="D52" s="24">
        <f t="shared" si="14"/>
        <v>2</v>
      </c>
      <c r="E52" s="24">
        <f t="shared" si="15"/>
        <v>2</v>
      </c>
      <c r="F52" s="2">
        <f>SUM(L52,R52)</f>
        <v>130</v>
      </c>
      <c r="G52" s="2">
        <f>SUM(M52,S52)</f>
        <v>2</v>
      </c>
      <c r="H52" s="2">
        <f>SUM(N52,T52)</f>
        <v>2</v>
      </c>
      <c r="L52" s="2">
        <f t="shared" si="7"/>
        <v>85</v>
      </c>
      <c r="M52" s="3">
        <f t="shared" si="8"/>
        <v>1</v>
      </c>
      <c r="N52" s="4">
        <f t="shared" si="9"/>
        <v>1</v>
      </c>
      <c r="R52" s="2">
        <f t="shared" si="10"/>
        <v>45</v>
      </c>
      <c r="S52" s="3">
        <f t="shared" si="11"/>
        <v>1</v>
      </c>
      <c r="T52" s="4">
        <f t="shared" si="12"/>
        <v>1</v>
      </c>
      <c r="X52" s="2">
        <v>5</v>
      </c>
      <c r="AC52" s="2">
        <v>1</v>
      </c>
      <c r="AE52" s="2">
        <v>0</v>
      </c>
      <c r="AF52" s="3">
        <v>1</v>
      </c>
      <c r="AH52" s="2">
        <v>1</v>
      </c>
      <c r="AN52" s="2">
        <v>40</v>
      </c>
      <c r="AP52" s="4">
        <v>1</v>
      </c>
      <c r="AS52" s="2">
        <v>2</v>
      </c>
      <c r="AV52" s="2">
        <v>3</v>
      </c>
      <c r="AY52" s="2">
        <v>1</v>
      </c>
      <c r="BA52" s="2">
        <v>3</v>
      </c>
      <c r="BB52" s="3">
        <v>1</v>
      </c>
      <c r="BD52" s="2">
        <v>7</v>
      </c>
      <c r="BI52" s="2">
        <v>5</v>
      </c>
      <c r="BL52" s="2">
        <v>19</v>
      </c>
      <c r="BM52" s="4">
        <v>1</v>
      </c>
      <c r="BN52" s="2">
        <v>4</v>
      </c>
      <c r="BP52" s="2">
        <v>2</v>
      </c>
      <c r="BU52" s="2">
        <v>20</v>
      </c>
      <c r="CB52" s="2">
        <v>4</v>
      </c>
      <c r="CM52" s="2">
        <v>8</v>
      </c>
      <c r="CP52" s="2">
        <v>5</v>
      </c>
    </row>
    <row r="53" spans="1:96" x14ac:dyDescent="0.25">
      <c r="A53" s="22"/>
      <c r="B53" s="23" t="s">
        <v>46</v>
      </c>
      <c r="C53" s="24">
        <f t="shared" si="13"/>
        <v>0</v>
      </c>
      <c r="D53" s="24">
        <f t="shared" si="14"/>
        <v>5</v>
      </c>
      <c r="E53" s="24">
        <f t="shared" si="15"/>
        <v>3</v>
      </c>
      <c r="F53" s="2">
        <f>SUM(L53,R53)</f>
        <v>0</v>
      </c>
      <c r="G53" s="2">
        <f>SUM(M53,S53)</f>
        <v>5</v>
      </c>
      <c r="H53" s="2">
        <f>SUM(N53,T53)</f>
        <v>3</v>
      </c>
      <c r="L53" s="2">
        <f t="shared" si="7"/>
        <v>0</v>
      </c>
      <c r="M53" s="3">
        <f t="shared" si="8"/>
        <v>5</v>
      </c>
      <c r="N53" s="4">
        <f t="shared" si="9"/>
        <v>3</v>
      </c>
      <c r="R53" s="2">
        <f t="shared" si="10"/>
        <v>0</v>
      </c>
      <c r="S53" s="3">
        <f t="shared" si="11"/>
        <v>0</v>
      </c>
      <c r="T53" s="4">
        <f t="shared" si="12"/>
        <v>0</v>
      </c>
      <c r="AH53" s="2" t="s">
        <v>136</v>
      </c>
      <c r="BL53" s="2">
        <v>0</v>
      </c>
      <c r="BM53" s="4">
        <v>3</v>
      </c>
      <c r="CB53" s="2">
        <v>0</v>
      </c>
      <c r="CC53" s="3">
        <v>1</v>
      </c>
      <c r="CM53" s="2">
        <v>0</v>
      </c>
      <c r="CN53" s="3">
        <v>4</v>
      </c>
    </row>
    <row r="54" spans="1:96" x14ac:dyDescent="0.25">
      <c r="A54" s="22"/>
      <c r="B54" s="23" t="s">
        <v>36</v>
      </c>
      <c r="C54" s="24">
        <f t="shared" si="13"/>
        <v>0</v>
      </c>
      <c r="D54" s="24">
        <f t="shared" si="14"/>
        <v>4</v>
      </c>
      <c r="E54" s="24">
        <f t="shared" si="15"/>
        <v>0</v>
      </c>
      <c r="F54" s="2">
        <f>SUM(L54,R54)</f>
        <v>0</v>
      </c>
      <c r="G54" s="2">
        <f>SUM(M54,S54)</f>
        <v>4</v>
      </c>
      <c r="H54" s="2">
        <f>SUM(N54,T54)</f>
        <v>0</v>
      </c>
      <c r="L54" s="2">
        <f t="shared" si="7"/>
        <v>0</v>
      </c>
      <c r="M54" s="3">
        <f t="shared" si="8"/>
        <v>4</v>
      </c>
      <c r="N54" s="4">
        <f t="shared" si="9"/>
        <v>0</v>
      </c>
      <c r="R54" s="2">
        <f t="shared" si="10"/>
        <v>0</v>
      </c>
      <c r="S54" s="3">
        <f t="shared" si="11"/>
        <v>0</v>
      </c>
      <c r="T54" s="4">
        <f t="shared" si="12"/>
        <v>0</v>
      </c>
      <c r="CM54" s="2">
        <v>0</v>
      </c>
      <c r="CN54" s="3">
        <v>4</v>
      </c>
    </row>
    <row r="55" spans="1:96" x14ac:dyDescent="0.25">
      <c r="A55" s="22"/>
      <c r="B55" s="23" t="s">
        <v>34</v>
      </c>
      <c r="C55" s="24">
        <f t="shared" si="13"/>
        <v>0</v>
      </c>
      <c r="D55" s="24">
        <f t="shared" si="14"/>
        <v>2</v>
      </c>
      <c r="E55" s="24">
        <f t="shared" si="15"/>
        <v>0</v>
      </c>
      <c r="F55" s="2">
        <f>SUM(L55,R55)</f>
        <v>0</v>
      </c>
      <c r="G55" s="2">
        <f>SUM(M55,S55)</f>
        <v>2</v>
      </c>
      <c r="H55" s="2">
        <f>SUM(N55,T55)</f>
        <v>0</v>
      </c>
      <c r="L55" s="2">
        <f t="shared" si="7"/>
        <v>0</v>
      </c>
      <c r="M55" s="3">
        <f t="shared" si="8"/>
        <v>2</v>
      </c>
      <c r="N55" s="4">
        <f t="shared" si="9"/>
        <v>0</v>
      </c>
      <c r="R55" s="2">
        <f t="shared" si="10"/>
        <v>0</v>
      </c>
      <c r="S55" s="3">
        <f t="shared" si="11"/>
        <v>0</v>
      </c>
      <c r="T55" s="4">
        <f t="shared" si="12"/>
        <v>0</v>
      </c>
      <c r="CM55" s="2">
        <v>0</v>
      </c>
      <c r="CN55" s="3">
        <v>2</v>
      </c>
    </row>
    <row r="56" spans="1:96" x14ac:dyDescent="0.25">
      <c r="A56" s="22"/>
      <c r="B56" s="23" t="s">
        <v>47</v>
      </c>
      <c r="C56" s="24">
        <f t="shared" si="13"/>
        <v>3</v>
      </c>
      <c r="D56" s="24">
        <f t="shared" si="14"/>
        <v>1</v>
      </c>
      <c r="E56" s="24">
        <f t="shared" si="15"/>
        <v>1</v>
      </c>
      <c r="F56" s="2">
        <f>SUM(L56,R56)</f>
        <v>3</v>
      </c>
      <c r="G56" s="2">
        <f>SUM(M56,S56)</f>
        <v>1</v>
      </c>
      <c r="H56" s="2">
        <f>SUM(N56,T56)</f>
        <v>1</v>
      </c>
      <c r="L56" s="2">
        <f t="shared" si="7"/>
        <v>3</v>
      </c>
      <c r="M56" s="3">
        <f t="shared" si="8"/>
        <v>1</v>
      </c>
      <c r="N56" s="4">
        <f t="shared" si="9"/>
        <v>1</v>
      </c>
      <c r="R56" s="2">
        <f t="shared" si="10"/>
        <v>0</v>
      </c>
      <c r="S56" s="3">
        <f t="shared" si="11"/>
        <v>0</v>
      </c>
      <c r="T56" s="4">
        <f t="shared" si="12"/>
        <v>0</v>
      </c>
      <c r="AV56" s="2">
        <v>3</v>
      </c>
      <c r="AW56" s="3">
        <v>1</v>
      </c>
      <c r="BN56" s="2">
        <v>0</v>
      </c>
      <c r="BO56" s="4">
        <v>1</v>
      </c>
    </row>
    <row r="57" spans="1:96" x14ac:dyDescent="0.25">
      <c r="A57" s="22"/>
      <c r="B57" s="23" t="s">
        <v>48</v>
      </c>
      <c r="C57" s="24">
        <f t="shared" si="13"/>
        <v>5</v>
      </c>
      <c r="D57" s="24">
        <f t="shared" si="14"/>
        <v>0</v>
      </c>
      <c r="E57" s="24">
        <f t="shared" si="15"/>
        <v>2</v>
      </c>
      <c r="F57" s="2">
        <f>SUM(L57,R57)</f>
        <v>5</v>
      </c>
      <c r="G57" s="2">
        <f>SUM(M57,S57)</f>
        <v>0</v>
      </c>
      <c r="H57" s="2">
        <f>SUM(N57,T57)</f>
        <v>2</v>
      </c>
      <c r="L57" s="2">
        <f t="shared" si="7"/>
        <v>4</v>
      </c>
      <c r="M57" s="3">
        <f t="shared" si="8"/>
        <v>0</v>
      </c>
      <c r="N57" s="4">
        <f t="shared" si="9"/>
        <v>2</v>
      </c>
      <c r="R57" s="2">
        <f t="shared" si="10"/>
        <v>1</v>
      </c>
      <c r="S57" s="3">
        <f t="shared" si="11"/>
        <v>0</v>
      </c>
      <c r="T57" s="4">
        <f t="shared" si="12"/>
        <v>0</v>
      </c>
      <c r="X57" s="2">
        <v>2</v>
      </c>
      <c r="AE57" s="2">
        <v>1</v>
      </c>
      <c r="AS57" s="2">
        <v>2</v>
      </c>
      <c r="BA57" s="2">
        <v>0</v>
      </c>
      <c r="BB57" s="3">
        <v>0</v>
      </c>
      <c r="BC57" s="4">
        <v>2</v>
      </c>
    </row>
    <row r="58" spans="1:96" x14ac:dyDescent="0.25">
      <c r="A58" s="28"/>
      <c r="B58" s="23" t="s">
        <v>49</v>
      </c>
      <c r="C58" s="24">
        <f t="shared" si="13"/>
        <v>6</v>
      </c>
      <c r="D58" s="24">
        <f t="shared" si="14"/>
        <v>0</v>
      </c>
      <c r="E58" s="24">
        <f t="shared" si="15"/>
        <v>0</v>
      </c>
      <c r="F58" s="2">
        <f>SUM(L58,R58)</f>
        <v>6</v>
      </c>
      <c r="G58" s="2">
        <f>SUM(M58,S58)</f>
        <v>0</v>
      </c>
      <c r="H58" s="2">
        <f>SUM(N58,T58)</f>
        <v>0</v>
      </c>
      <c r="L58" s="2">
        <f t="shared" si="7"/>
        <v>6</v>
      </c>
      <c r="M58" s="3">
        <f t="shared" si="8"/>
        <v>0</v>
      </c>
      <c r="N58" s="4">
        <f t="shared" si="9"/>
        <v>0</v>
      </c>
      <c r="R58" s="2">
        <f t="shared" si="10"/>
        <v>0</v>
      </c>
      <c r="S58" s="3">
        <f t="shared" si="11"/>
        <v>0</v>
      </c>
      <c r="T58" s="4">
        <f t="shared" si="12"/>
        <v>0</v>
      </c>
      <c r="X58" s="2">
        <v>2</v>
      </c>
      <c r="AV58" s="2">
        <v>1</v>
      </c>
      <c r="BL58" s="2">
        <v>1</v>
      </c>
      <c r="BU58" s="2">
        <v>1</v>
      </c>
      <c r="CM58" s="2">
        <v>1</v>
      </c>
    </row>
    <row r="59" spans="1:96" x14ac:dyDescent="0.25">
      <c r="A59" s="28" t="s">
        <v>50</v>
      </c>
      <c r="B59" s="23" t="s">
        <v>148</v>
      </c>
      <c r="C59" s="24">
        <f>SUM(I59,O59)</f>
        <v>15</v>
      </c>
      <c r="D59" s="24">
        <f>SUM(J59,P59)</f>
        <v>17</v>
      </c>
      <c r="E59" s="24">
        <f>SUM(K59,Q59)</f>
        <v>19</v>
      </c>
      <c r="F59" s="2">
        <f>SUM(L59,R59)</f>
        <v>6</v>
      </c>
      <c r="G59" s="2">
        <f>SUM(M59,S59)</f>
        <v>1</v>
      </c>
      <c r="H59" s="2">
        <f>SUM(N59,T59)</f>
        <v>3</v>
      </c>
      <c r="I59" s="2">
        <f>SUM(L59:L63)</f>
        <v>15</v>
      </c>
      <c r="J59" s="2">
        <f>SUM(L59:M63)</f>
        <v>16</v>
      </c>
      <c r="K59" s="2">
        <f>SUM(L59:N63)</f>
        <v>18</v>
      </c>
      <c r="L59" s="2">
        <f t="shared" si="7"/>
        <v>6</v>
      </c>
      <c r="M59" s="3">
        <f t="shared" si="8"/>
        <v>0</v>
      </c>
      <c r="N59" s="4">
        <f t="shared" si="9"/>
        <v>2</v>
      </c>
      <c r="O59" s="5">
        <f>SUM(R59:R63)</f>
        <v>0</v>
      </c>
      <c r="P59" s="5">
        <f>SUM(R59:S63)</f>
        <v>1</v>
      </c>
      <c r="Q59" s="2">
        <f>SUM(R59:S63)</f>
        <v>1</v>
      </c>
      <c r="R59" s="2">
        <f t="shared" si="10"/>
        <v>0</v>
      </c>
      <c r="S59" s="3">
        <f t="shared" si="11"/>
        <v>1</v>
      </c>
      <c r="T59" s="4">
        <f t="shared" si="12"/>
        <v>1</v>
      </c>
      <c r="AQ59" s="2">
        <v>6</v>
      </c>
      <c r="AR59" s="4">
        <v>2</v>
      </c>
      <c r="CP59" s="2">
        <v>0</v>
      </c>
      <c r="CQ59" s="3">
        <v>1</v>
      </c>
      <c r="CR59" s="4">
        <v>1</v>
      </c>
    </row>
    <row r="60" spans="1:96" x14ac:dyDescent="0.25">
      <c r="A60" s="22"/>
      <c r="B60" s="23" t="s">
        <v>51</v>
      </c>
      <c r="C60" s="24"/>
      <c r="D60" s="24"/>
      <c r="E60" s="24"/>
      <c r="F60" s="2">
        <f>SUM(L60,R60)</f>
        <v>4</v>
      </c>
      <c r="G60" s="2">
        <f>SUM(M60,S60)</f>
        <v>0</v>
      </c>
      <c r="H60" s="2">
        <f>SUM(N60,T60)</f>
        <v>2</v>
      </c>
      <c r="L60" s="2">
        <f t="shared" si="7"/>
        <v>4</v>
      </c>
      <c r="M60" s="3">
        <f t="shared" si="8"/>
        <v>0</v>
      </c>
      <c r="N60" s="4">
        <f t="shared" si="9"/>
        <v>0</v>
      </c>
      <c r="R60" s="2">
        <f t="shared" si="10"/>
        <v>0</v>
      </c>
      <c r="S60" s="3">
        <f t="shared" si="11"/>
        <v>0</v>
      </c>
      <c r="T60" s="4">
        <f t="shared" si="12"/>
        <v>2</v>
      </c>
      <c r="AK60" s="2">
        <v>1</v>
      </c>
      <c r="AV60" s="2">
        <v>1</v>
      </c>
      <c r="BI60" s="2">
        <v>1</v>
      </c>
      <c r="CB60" s="2">
        <v>1</v>
      </c>
      <c r="CP60" s="2">
        <v>0</v>
      </c>
      <c r="CQ60" s="3">
        <v>0</v>
      </c>
      <c r="CR60" s="4">
        <v>2</v>
      </c>
    </row>
    <row r="61" spans="1:96" x14ac:dyDescent="0.25">
      <c r="A61" s="22"/>
      <c r="B61" s="23" t="s">
        <v>52</v>
      </c>
      <c r="C61" s="24"/>
      <c r="D61" s="24"/>
      <c r="E61" s="24"/>
      <c r="F61" s="2">
        <f>SUM(L61,R61)</f>
        <v>1</v>
      </c>
      <c r="G61" s="2">
        <f>SUM(M61,S61)</f>
        <v>1</v>
      </c>
      <c r="H61" s="2">
        <f>SUM(N61,T61)</f>
        <v>0</v>
      </c>
      <c r="L61" s="2">
        <f t="shared" si="7"/>
        <v>1</v>
      </c>
      <c r="M61" s="3">
        <f t="shared" si="8"/>
        <v>1</v>
      </c>
      <c r="N61" s="4">
        <f t="shared" si="9"/>
        <v>0</v>
      </c>
      <c r="R61" s="2">
        <f t="shared" si="10"/>
        <v>0</v>
      </c>
      <c r="S61" s="3">
        <f t="shared" si="11"/>
        <v>0</v>
      </c>
      <c r="T61" s="4">
        <f t="shared" si="12"/>
        <v>0</v>
      </c>
      <c r="BI61" s="2">
        <v>1</v>
      </c>
      <c r="BJ61" s="3">
        <v>1</v>
      </c>
    </row>
    <row r="62" spans="1:96" x14ac:dyDescent="0.25">
      <c r="A62" s="22"/>
      <c r="B62" s="23" t="s">
        <v>53</v>
      </c>
      <c r="C62" s="24"/>
      <c r="D62" s="24"/>
      <c r="E62" s="24"/>
      <c r="F62" s="2">
        <f>SUM(L62,R62)</f>
        <v>2</v>
      </c>
      <c r="G62" s="2">
        <f>SUM(M62,S62)</f>
        <v>0</v>
      </c>
      <c r="H62" s="2">
        <f>SUM(N62,T62)</f>
        <v>0</v>
      </c>
      <c r="L62" s="2">
        <f t="shared" si="7"/>
        <v>2</v>
      </c>
      <c r="M62" s="3">
        <f t="shared" si="8"/>
        <v>0</v>
      </c>
      <c r="N62" s="4">
        <f t="shared" si="9"/>
        <v>0</v>
      </c>
      <c r="R62" s="2">
        <f t="shared" si="10"/>
        <v>0</v>
      </c>
      <c r="S62" s="3">
        <f t="shared" si="11"/>
        <v>0</v>
      </c>
      <c r="T62" s="4">
        <f t="shared" si="12"/>
        <v>0</v>
      </c>
      <c r="AV62" s="2">
        <v>1</v>
      </c>
      <c r="BI62" s="2">
        <v>1</v>
      </c>
    </row>
    <row r="63" spans="1:96" x14ac:dyDescent="0.25">
      <c r="A63" s="22"/>
      <c r="B63" s="23" t="s">
        <v>54</v>
      </c>
      <c r="C63" s="24"/>
      <c r="D63" s="24"/>
      <c r="E63" s="24"/>
      <c r="F63" s="2">
        <f>SUM(L63,R63)</f>
        <v>2</v>
      </c>
      <c r="G63" s="2">
        <f>SUM(M63,S63)</f>
        <v>0</v>
      </c>
      <c r="H63" s="2">
        <f>SUM(N63,T63)</f>
        <v>0</v>
      </c>
      <c r="L63" s="2">
        <f t="shared" si="7"/>
        <v>2</v>
      </c>
      <c r="M63" s="3">
        <f t="shared" si="8"/>
        <v>0</v>
      </c>
      <c r="N63" s="4">
        <f t="shared" si="9"/>
        <v>0</v>
      </c>
      <c r="R63" s="2">
        <f t="shared" si="10"/>
        <v>0</v>
      </c>
      <c r="S63" s="3">
        <f t="shared" si="11"/>
        <v>0</v>
      </c>
      <c r="T63" s="4">
        <f t="shared" si="12"/>
        <v>0</v>
      </c>
      <c r="AV63" s="2">
        <v>2</v>
      </c>
    </row>
    <row r="64" spans="1:96" x14ac:dyDescent="0.25">
      <c r="A64" s="22" t="s">
        <v>55</v>
      </c>
      <c r="B64" s="23" t="s">
        <v>56</v>
      </c>
      <c r="C64" s="24">
        <f>SUM(I64,O64)</f>
        <v>3</v>
      </c>
      <c r="D64" s="24">
        <f>SUM(J64,P64)</f>
        <v>5</v>
      </c>
      <c r="E64" s="24">
        <f>SUM(K64,Q64)</f>
        <v>9</v>
      </c>
      <c r="F64" s="2">
        <f>SUM(L64,R64)</f>
        <v>3</v>
      </c>
      <c r="G64" s="2">
        <f>SUM(M64,S64)</f>
        <v>2</v>
      </c>
      <c r="H64" s="2">
        <f>SUM(N64,T64)</f>
        <v>3</v>
      </c>
      <c r="I64" s="2">
        <f>SUM(L64:L65)</f>
        <v>3</v>
      </c>
      <c r="J64" s="2">
        <f>SUM(L64:M65)</f>
        <v>5</v>
      </c>
      <c r="K64" s="2">
        <f>SUM(L64:N65)</f>
        <v>9</v>
      </c>
      <c r="L64" s="2">
        <f t="shared" si="7"/>
        <v>3</v>
      </c>
      <c r="M64" s="3">
        <f t="shared" si="8"/>
        <v>2</v>
      </c>
      <c r="N64" s="4">
        <f t="shared" si="9"/>
        <v>3</v>
      </c>
      <c r="O64" s="5">
        <v>0</v>
      </c>
      <c r="P64" s="5">
        <v>0</v>
      </c>
      <c r="Q64" s="2">
        <v>0</v>
      </c>
      <c r="R64" s="2">
        <f t="shared" si="10"/>
        <v>0</v>
      </c>
      <c r="S64" s="3">
        <f t="shared" si="11"/>
        <v>0</v>
      </c>
      <c r="T64" s="4">
        <f t="shared" si="12"/>
        <v>0</v>
      </c>
      <c r="AQ64" s="2">
        <v>3</v>
      </c>
      <c r="BN64" s="2">
        <v>0</v>
      </c>
      <c r="BO64" s="4">
        <v>2</v>
      </c>
      <c r="BP64" s="2">
        <v>0</v>
      </c>
      <c r="BQ64" s="3">
        <v>2</v>
      </c>
      <c r="BR64" s="4">
        <v>1</v>
      </c>
    </row>
    <row r="65" spans="1:96" x14ac:dyDescent="0.25">
      <c r="A65" s="22"/>
      <c r="B65" s="23" t="s">
        <v>57</v>
      </c>
      <c r="C65" s="24"/>
      <c r="D65" s="24"/>
      <c r="E65" s="24"/>
      <c r="F65" s="2">
        <f>SUM(L65,R65)</f>
        <v>0</v>
      </c>
      <c r="G65" s="2">
        <f>SUM(M65,S65)</f>
        <v>0</v>
      </c>
      <c r="H65" s="2">
        <f>SUM(N65,T65)</f>
        <v>1</v>
      </c>
      <c r="L65" s="2">
        <f t="shared" si="7"/>
        <v>0</v>
      </c>
      <c r="M65" s="3">
        <f t="shared" si="8"/>
        <v>0</v>
      </c>
      <c r="N65" s="4">
        <f t="shared" si="9"/>
        <v>1</v>
      </c>
      <c r="R65" s="2">
        <f t="shared" si="10"/>
        <v>0</v>
      </c>
      <c r="S65" s="3">
        <f t="shared" si="11"/>
        <v>0</v>
      </c>
      <c r="T65" s="4">
        <f t="shared" si="12"/>
        <v>0</v>
      </c>
      <c r="AV65" s="2">
        <v>0</v>
      </c>
      <c r="AW65" s="3">
        <v>0</v>
      </c>
      <c r="AX65" s="4">
        <v>1</v>
      </c>
    </row>
    <row r="66" spans="1:96" x14ac:dyDescent="0.25">
      <c r="A66" s="22" t="s">
        <v>58</v>
      </c>
      <c r="B66" s="23" t="s">
        <v>59</v>
      </c>
      <c r="C66" s="24">
        <f>SUM(I66,O66)</f>
        <v>4</v>
      </c>
      <c r="D66" s="24">
        <f>SUM(J66,P66)</f>
        <v>5</v>
      </c>
      <c r="E66" s="24">
        <f>SUM(K66,Q66)</f>
        <v>7</v>
      </c>
      <c r="F66" s="2">
        <f>SUM(L66,R66)</f>
        <v>3</v>
      </c>
      <c r="G66" s="2">
        <f>SUM(M66,S66)</f>
        <v>1</v>
      </c>
      <c r="H66" s="2">
        <f>SUM(N66,T66)</f>
        <v>1</v>
      </c>
      <c r="I66" s="2">
        <f>SUM(L66:L68)</f>
        <v>4</v>
      </c>
      <c r="J66" s="2">
        <f>SUM(L66:M68)</f>
        <v>5</v>
      </c>
      <c r="K66" s="2">
        <f>SUM(L66:N68)</f>
        <v>7</v>
      </c>
      <c r="L66" s="2">
        <f t="shared" si="7"/>
        <v>3</v>
      </c>
      <c r="M66" s="3">
        <f t="shared" si="8"/>
        <v>1</v>
      </c>
      <c r="N66" s="4">
        <f t="shared" si="9"/>
        <v>1</v>
      </c>
      <c r="O66" s="5">
        <v>0</v>
      </c>
      <c r="P66" s="5">
        <v>0</v>
      </c>
      <c r="Q66" s="2">
        <v>0</v>
      </c>
      <c r="R66" s="2">
        <f t="shared" si="10"/>
        <v>0</v>
      </c>
      <c r="S66" s="3">
        <f t="shared" si="11"/>
        <v>0</v>
      </c>
      <c r="T66" s="4">
        <f t="shared" si="12"/>
        <v>0</v>
      </c>
      <c r="AQ66" s="2">
        <v>3</v>
      </c>
      <c r="AR66" s="4">
        <v>1</v>
      </c>
      <c r="AV66" s="2">
        <v>0</v>
      </c>
      <c r="AW66" s="3">
        <v>1</v>
      </c>
    </row>
    <row r="67" spans="1:96" x14ac:dyDescent="0.25">
      <c r="A67" s="22"/>
      <c r="B67" s="23" t="s">
        <v>60</v>
      </c>
      <c r="C67" s="24"/>
      <c r="D67" s="24"/>
      <c r="E67" s="24"/>
      <c r="F67" s="2">
        <f>SUM(L67,R67)</f>
        <v>1</v>
      </c>
      <c r="G67" s="2">
        <f>SUM(M67,S67)</f>
        <v>0</v>
      </c>
      <c r="H67" s="2">
        <f>SUM(N67,T67)</f>
        <v>0</v>
      </c>
      <c r="L67" s="2">
        <f t="shared" si="7"/>
        <v>1</v>
      </c>
      <c r="M67" s="3">
        <f t="shared" si="8"/>
        <v>0</v>
      </c>
      <c r="N67" s="4">
        <f t="shared" si="9"/>
        <v>0</v>
      </c>
      <c r="R67" s="2">
        <f t="shared" si="10"/>
        <v>0</v>
      </c>
      <c r="S67" s="3">
        <f t="shared" si="11"/>
        <v>0</v>
      </c>
      <c r="T67" s="4">
        <f t="shared" si="12"/>
        <v>0</v>
      </c>
      <c r="AV67" s="2">
        <v>1</v>
      </c>
    </row>
    <row r="68" spans="1:96" x14ac:dyDescent="0.25">
      <c r="A68" s="22"/>
      <c r="B68" s="23" t="s">
        <v>61</v>
      </c>
      <c r="C68" s="24"/>
      <c r="D68" s="24"/>
      <c r="E68" s="24"/>
      <c r="F68" s="2">
        <f>SUM(L68,R68)</f>
        <v>0</v>
      </c>
      <c r="G68" s="2">
        <f>SUM(M68,S68)</f>
        <v>0</v>
      </c>
      <c r="H68" s="2">
        <f>SUM(N68,T68)</f>
        <v>1</v>
      </c>
      <c r="L68" s="2">
        <f t="shared" si="7"/>
        <v>0</v>
      </c>
      <c r="M68" s="3">
        <f t="shared" si="8"/>
        <v>0</v>
      </c>
      <c r="N68" s="4">
        <f t="shared" si="9"/>
        <v>1</v>
      </c>
      <c r="R68" s="2">
        <f t="shared" si="10"/>
        <v>0</v>
      </c>
      <c r="S68" s="3">
        <f t="shared" si="11"/>
        <v>0</v>
      </c>
      <c r="T68" s="4">
        <f t="shared" si="12"/>
        <v>0</v>
      </c>
      <c r="BP68" s="2">
        <v>0</v>
      </c>
      <c r="BQ68" s="3">
        <v>0</v>
      </c>
      <c r="BR68" s="4">
        <v>1</v>
      </c>
    </row>
    <row r="69" spans="1:96" x14ac:dyDescent="0.25">
      <c r="A69" s="22" t="s">
        <v>62</v>
      </c>
      <c r="B69" s="23" t="s">
        <v>63</v>
      </c>
      <c r="C69" s="24">
        <f>SUM(I69,O69)</f>
        <v>5</v>
      </c>
      <c r="D69" s="24">
        <f>SUM(J69,P69)</f>
        <v>6</v>
      </c>
      <c r="E69" s="24">
        <f>SUM(K69,Q69)</f>
        <v>7</v>
      </c>
      <c r="F69" s="2">
        <f>SUM(L69,R69)</f>
        <v>0</v>
      </c>
      <c r="G69" s="2">
        <f>SUM(M69,S69)</f>
        <v>0</v>
      </c>
      <c r="H69" s="2">
        <f>SUM(N69,T69)</f>
        <v>1</v>
      </c>
      <c r="I69" s="2">
        <f>SUM(L69:L71)</f>
        <v>5</v>
      </c>
      <c r="J69" s="2">
        <f>SUM(L69:M71)</f>
        <v>6</v>
      </c>
      <c r="K69" s="2">
        <f>SUM(L69:N71)</f>
        <v>7</v>
      </c>
      <c r="L69" s="2">
        <f t="shared" si="7"/>
        <v>0</v>
      </c>
      <c r="M69" s="3">
        <f t="shared" si="8"/>
        <v>0</v>
      </c>
      <c r="N69" s="4">
        <f t="shared" si="9"/>
        <v>1</v>
      </c>
      <c r="O69" s="5">
        <v>0</v>
      </c>
      <c r="P69" s="5">
        <v>0</v>
      </c>
      <c r="Q69" s="2">
        <v>0</v>
      </c>
      <c r="R69" s="2">
        <f t="shared" si="10"/>
        <v>0</v>
      </c>
      <c r="S69" s="3">
        <f t="shared" si="11"/>
        <v>0</v>
      </c>
      <c r="T69" s="4">
        <f t="shared" si="12"/>
        <v>0</v>
      </c>
      <c r="BI69" s="2">
        <v>0</v>
      </c>
      <c r="BJ69" s="3">
        <v>0</v>
      </c>
      <c r="BK69" s="4">
        <v>1</v>
      </c>
    </row>
    <row r="70" spans="1:96" x14ac:dyDescent="0.25">
      <c r="A70" s="25"/>
      <c r="B70" s="23" t="s">
        <v>64</v>
      </c>
      <c r="C70" s="24"/>
      <c r="D70" s="24"/>
      <c r="E70" s="24"/>
      <c r="F70" s="2">
        <f>SUM(L70,R70)</f>
        <v>0</v>
      </c>
      <c r="G70" s="2">
        <f>SUM(M70,S70)</f>
        <v>1</v>
      </c>
      <c r="H70" s="2">
        <f>SUM(N70,T70)</f>
        <v>0</v>
      </c>
      <c r="L70" s="2">
        <f t="shared" si="7"/>
        <v>0</v>
      </c>
      <c r="M70" s="3">
        <f t="shared" si="8"/>
        <v>1</v>
      </c>
      <c r="N70" s="4">
        <f t="shared" si="9"/>
        <v>0</v>
      </c>
      <c r="R70" s="2">
        <f t="shared" si="10"/>
        <v>0</v>
      </c>
      <c r="S70" s="3">
        <f t="shared" si="11"/>
        <v>0</v>
      </c>
      <c r="T70" s="4">
        <f t="shared" si="12"/>
        <v>0</v>
      </c>
      <c r="CB70" s="2">
        <v>0</v>
      </c>
      <c r="CC70" s="3">
        <v>1</v>
      </c>
    </row>
    <row r="71" spans="1:96" x14ac:dyDescent="0.25">
      <c r="A71" s="28"/>
      <c r="B71" s="23" t="s">
        <v>65</v>
      </c>
      <c r="C71" s="24"/>
      <c r="D71" s="24"/>
      <c r="E71" s="24"/>
      <c r="F71" s="2">
        <f>SUM(L71,R71)</f>
        <v>5</v>
      </c>
      <c r="G71" s="2">
        <f>SUM(M71,S71)</f>
        <v>0</v>
      </c>
      <c r="H71" s="2">
        <f>SUM(N71,T71)</f>
        <v>0</v>
      </c>
      <c r="L71" s="2">
        <f t="shared" si="7"/>
        <v>5</v>
      </c>
      <c r="M71" s="3">
        <f t="shared" si="8"/>
        <v>0</v>
      </c>
      <c r="N71" s="4">
        <f t="shared" si="9"/>
        <v>0</v>
      </c>
      <c r="R71" s="2">
        <f t="shared" si="10"/>
        <v>0</v>
      </c>
      <c r="S71" s="3">
        <f t="shared" si="11"/>
        <v>0</v>
      </c>
      <c r="T71" s="4">
        <f t="shared" si="12"/>
        <v>0</v>
      </c>
      <c r="AS71" s="2">
        <v>1</v>
      </c>
      <c r="BI71" s="2">
        <v>3</v>
      </c>
      <c r="CB71" s="2">
        <v>1</v>
      </c>
    </row>
    <row r="72" spans="1:96" x14ac:dyDescent="0.25">
      <c r="A72" s="28" t="s">
        <v>66</v>
      </c>
      <c r="B72" s="23" t="s">
        <v>148</v>
      </c>
      <c r="C72" s="24">
        <f>SUM(I72,O72)</f>
        <v>1427</v>
      </c>
      <c r="D72" s="24">
        <f>SUM(J72,P72)</f>
        <v>1476</v>
      </c>
      <c r="E72" s="24">
        <f>SUM(K72,Q72)</f>
        <v>1603</v>
      </c>
      <c r="F72" s="2">
        <f>SUM(L72,R72)</f>
        <v>63</v>
      </c>
      <c r="G72" s="2">
        <f>SUM(M72,S72)</f>
        <v>0</v>
      </c>
      <c r="H72" s="2">
        <f>SUM(N72,T72)</f>
        <v>7</v>
      </c>
      <c r="I72" s="2">
        <f>SUM(L72:L108)</f>
        <v>737</v>
      </c>
      <c r="J72" s="2">
        <f>SUM(L72:M108)</f>
        <v>752</v>
      </c>
      <c r="K72" s="2">
        <f>SUM(L72:N108)</f>
        <v>780</v>
      </c>
      <c r="L72" s="2">
        <f t="shared" ref="L72:L134" si="16">SUM(X72,Z72,AC72,AH72,AK72,AQ72,AS72,AV72,AY72,BA72,BD72,BF72,BI72,BL72,BN72,BP72,BU72,BY72,CB72,CE72,CH72,CM72)</f>
        <v>63</v>
      </c>
      <c r="M72" s="3">
        <f t="shared" ref="M72:M134" si="17">SUM(AI72,AL72,AT72,AW72,BB72,BG72,BJ72,BQ72,BZ72,CC72,CF72,CI72,CN72)</f>
        <v>0</v>
      </c>
      <c r="N72" s="4">
        <f t="shared" ref="N72:N134" si="18">SUM(Y72,AA72,AD72,AJ72,AM72,AR72,AU72,AX72,AZ72,BC72,BE72,BH72,BK72,BM72,BO72,BR72,CA72,CD72,CG72,CJ72,CO72)</f>
        <v>5</v>
      </c>
      <c r="O72" s="5">
        <f>SUM(R72:R108)</f>
        <v>690</v>
      </c>
      <c r="P72" s="5">
        <f>SUM(R72:S108)</f>
        <v>724</v>
      </c>
      <c r="Q72" s="2">
        <f>SUM(R72:T108)</f>
        <v>823</v>
      </c>
      <c r="R72" s="2">
        <f t="shared" ref="R72:R134" si="19">SUM(AB72,AE72,AN72,BV72,CK72,CP72)</f>
        <v>0</v>
      </c>
      <c r="S72" s="3">
        <f t="shared" ref="S72:S134" si="20">SUM(AF72,AO72,BW72,CQ72)</f>
        <v>0</v>
      </c>
      <c r="T72" s="4">
        <f t="shared" ref="T72:T134" si="21">SUM(AG72,AP72,BX72,CL72,CR72)</f>
        <v>2</v>
      </c>
      <c r="AQ72" s="2">
        <v>41</v>
      </c>
      <c r="AR72" s="4">
        <v>2</v>
      </c>
      <c r="CH72" s="2">
        <v>22</v>
      </c>
      <c r="CJ72" s="4">
        <v>3</v>
      </c>
      <c r="CP72" s="2">
        <v>0</v>
      </c>
      <c r="CQ72" s="3">
        <v>0</v>
      </c>
      <c r="CR72" s="4">
        <v>2</v>
      </c>
    </row>
    <row r="73" spans="1:96" x14ac:dyDescent="0.25">
      <c r="A73" s="22"/>
      <c r="B73" s="23" t="s">
        <v>218</v>
      </c>
      <c r="C73" s="24"/>
      <c r="D73" s="24"/>
      <c r="E73" s="24"/>
      <c r="F73" s="2">
        <f>SUM(L73,R73)</f>
        <v>1</v>
      </c>
      <c r="G73" s="2">
        <f>SUM(M73,S73)</f>
        <v>0</v>
      </c>
      <c r="H73" s="2">
        <f>SUM(N73,T73)</f>
        <v>0</v>
      </c>
      <c r="L73" s="2">
        <f t="shared" si="16"/>
        <v>1</v>
      </c>
      <c r="M73" s="3">
        <f t="shared" si="17"/>
        <v>0</v>
      </c>
      <c r="N73" s="4">
        <f t="shared" si="18"/>
        <v>0</v>
      </c>
      <c r="R73" s="2">
        <f t="shared" si="19"/>
        <v>0</v>
      </c>
      <c r="S73" s="3">
        <f t="shared" si="20"/>
        <v>0</v>
      </c>
      <c r="T73" s="4">
        <f t="shared" si="21"/>
        <v>0</v>
      </c>
      <c r="BI73" s="2">
        <v>1</v>
      </c>
    </row>
    <row r="74" spans="1:96" x14ac:dyDescent="0.25">
      <c r="A74" s="22"/>
      <c r="B74" s="23" t="s">
        <v>219</v>
      </c>
      <c r="C74" s="24"/>
      <c r="D74" s="24"/>
      <c r="E74" s="24"/>
      <c r="F74" s="2">
        <f>SUM(L74,R74)</f>
        <v>1</v>
      </c>
      <c r="G74" s="2">
        <f>SUM(M74,S74)</f>
        <v>0</v>
      </c>
      <c r="H74" s="2">
        <f>SUM(N74,T74)</f>
        <v>0</v>
      </c>
      <c r="L74" s="2">
        <f t="shared" si="16"/>
        <v>0</v>
      </c>
      <c r="M74" s="3">
        <f t="shared" si="17"/>
        <v>0</v>
      </c>
      <c r="N74" s="4">
        <f t="shared" si="18"/>
        <v>0</v>
      </c>
      <c r="R74" s="2">
        <f t="shared" si="19"/>
        <v>1</v>
      </c>
      <c r="S74" s="3">
        <f t="shared" si="20"/>
        <v>0</v>
      </c>
      <c r="T74" s="4">
        <f t="shared" si="21"/>
        <v>0</v>
      </c>
      <c r="BV74" s="2">
        <v>1</v>
      </c>
    </row>
    <row r="75" spans="1:96" x14ac:dyDescent="0.25">
      <c r="A75" s="22"/>
      <c r="B75" s="23" t="s">
        <v>220</v>
      </c>
      <c r="C75" s="24"/>
      <c r="D75" s="24"/>
      <c r="E75" s="24"/>
      <c r="F75" s="2">
        <f>SUM(L75,R75)</f>
        <v>12</v>
      </c>
      <c r="G75" s="2">
        <f>SUM(M75,S75)</f>
        <v>4</v>
      </c>
      <c r="H75" s="2">
        <f>SUM(N75,T75)</f>
        <v>3</v>
      </c>
      <c r="L75" s="2">
        <f t="shared" si="16"/>
        <v>3</v>
      </c>
      <c r="M75" s="3">
        <f t="shared" si="17"/>
        <v>0</v>
      </c>
      <c r="N75" s="4">
        <f t="shared" si="18"/>
        <v>0</v>
      </c>
      <c r="R75" s="2">
        <f t="shared" si="19"/>
        <v>9</v>
      </c>
      <c r="S75" s="3">
        <f t="shared" si="20"/>
        <v>4</v>
      </c>
      <c r="T75" s="4">
        <f t="shared" si="21"/>
        <v>3</v>
      </c>
      <c r="Z75" s="2">
        <v>1</v>
      </c>
      <c r="AB75" s="5">
        <v>1</v>
      </c>
      <c r="AK75" s="2">
        <v>1</v>
      </c>
      <c r="BV75" s="2">
        <v>8</v>
      </c>
      <c r="BW75" s="3">
        <v>4</v>
      </c>
      <c r="BX75" s="4">
        <v>3</v>
      </c>
      <c r="CB75" s="2">
        <v>1</v>
      </c>
    </row>
    <row r="76" spans="1:96" x14ac:dyDescent="0.25">
      <c r="A76" s="22"/>
      <c r="B76" s="23" t="s">
        <v>221</v>
      </c>
      <c r="C76" s="24"/>
      <c r="D76" s="24"/>
      <c r="E76" s="24"/>
      <c r="F76" s="2">
        <f>SUM(L76,R76)</f>
        <v>4</v>
      </c>
      <c r="G76" s="2">
        <f>SUM(M76,S76)</f>
        <v>0</v>
      </c>
      <c r="H76" s="2">
        <f>SUM(N76,T76)</f>
        <v>1</v>
      </c>
      <c r="L76" s="2">
        <f t="shared" si="16"/>
        <v>0</v>
      </c>
      <c r="M76" s="3">
        <f t="shared" si="17"/>
        <v>0</v>
      </c>
      <c r="N76" s="4">
        <f t="shared" si="18"/>
        <v>0</v>
      </c>
      <c r="R76" s="2">
        <f t="shared" si="19"/>
        <v>4</v>
      </c>
      <c r="S76" s="3">
        <f t="shared" si="20"/>
        <v>0</v>
      </c>
      <c r="T76" s="4">
        <f t="shared" si="21"/>
        <v>1</v>
      </c>
      <c r="BV76" s="2">
        <v>4</v>
      </c>
      <c r="BX76" s="4">
        <v>1</v>
      </c>
    </row>
    <row r="77" spans="1:96" x14ac:dyDescent="0.25">
      <c r="A77" s="22"/>
      <c r="B77" s="23" t="s">
        <v>222</v>
      </c>
      <c r="C77" s="24"/>
      <c r="D77" s="24"/>
      <c r="E77" s="24"/>
      <c r="F77" s="2">
        <f>SUM(L77,R77)</f>
        <v>60</v>
      </c>
      <c r="G77" s="2">
        <f>SUM(M77,S77)</f>
        <v>2</v>
      </c>
      <c r="H77" s="2">
        <f>SUM(N77,T77)</f>
        <v>6</v>
      </c>
      <c r="L77" s="2">
        <f t="shared" si="16"/>
        <v>2</v>
      </c>
      <c r="M77" s="3">
        <f t="shared" si="17"/>
        <v>0</v>
      </c>
      <c r="N77" s="4">
        <f t="shared" si="18"/>
        <v>0</v>
      </c>
      <c r="R77" s="2">
        <f t="shared" si="19"/>
        <v>58</v>
      </c>
      <c r="S77" s="3">
        <f t="shared" si="20"/>
        <v>2</v>
      </c>
      <c r="T77" s="4">
        <f t="shared" si="21"/>
        <v>6</v>
      </c>
      <c r="BI77" s="2">
        <v>2</v>
      </c>
      <c r="BV77" s="2">
        <v>57</v>
      </c>
      <c r="BW77" s="3">
        <v>2</v>
      </c>
      <c r="BX77" s="4">
        <v>5</v>
      </c>
      <c r="CP77" s="2">
        <v>1</v>
      </c>
      <c r="CR77" s="4">
        <v>1</v>
      </c>
    </row>
    <row r="78" spans="1:96" x14ac:dyDescent="0.25">
      <c r="A78" s="22"/>
      <c r="B78" s="23" t="s">
        <v>223</v>
      </c>
      <c r="C78" s="24"/>
      <c r="D78" s="24"/>
      <c r="E78" s="24"/>
      <c r="F78" s="2">
        <f>SUM(L78,R78)</f>
        <v>0</v>
      </c>
      <c r="G78" s="2">
        <f>SUM(M78,S78)</f>
        <v>1</v>
      </c>
      <c r="H78" s="2">
        <f>SUM(N78,T78)</f>
        <v>0</v>
      </c>
      <c r="L78" s="2">
        <f t="shared" si="16"/>
        <v>0</v>
      </c>
      <c r="M78" s="3">
        <f t="shared" si="17"/>
        <v>1</v>
      </c>
      <c r="N78" s="4">
        <f t="shared" si="18"/>
        <v>0</v>
      </c>
      <c r="R78" s="2">
        <f t="shared" si="19"/>
        <v>0</v>
      </c>
      <c r="S78" s="3">
        <f t="shared" si="20"/>
        <v>0</v>
      </c>
      <c r="T78" s="4">
        <f t="shared" si="21"/>
        <v>0</v>
      </c>
      <c r="CM78" s="2">
        <v>0</v>
      </c>
      <c r="CN78" s="3">
        <v>1</v>
      </c>
    </row>
    <row r="79" spans="1:96" x14ac:dyDescent="0.25">
      <c r="A79" s="22"/>
      <c r="B79" s="23" t="s">
        <v>224</v>
      </c>
      <c r="C79" s="24"/>
      <c r="D79" s="24"/>
      <c r="E79" s="24"/>
      <c r="F79" s="2">
        <f>SUM(L79,R79)</f>
        <v>1</v>
      </c>
      <c r="G79" s="2">
        <f>SUM(M79,S79)</f>
        <v>0</v>
      </c>
      <c r="H79" s="2">
        <f>SUM(N79,T79)</f>
        <v>1</v>
      </c>
      <c r="L79" s="2">
        <f t="shared" si="16"/>
        <v>0</v>
      </c>
      <c r="M79" s="3">
        <f t="shared" si="17"/>
        <v>0</v>
      </c>
      <c r="N79" s="4">
        <f t="shared" si="18"/>
        <v>0</v>
      </c>
      <c r="R79" s="2">
        <f t="shared" si="19"/>
        <v>1</v>
      </c>
      <c r="S79" s="3">
        <f t="shared" si="20"/>
        <v>0</v>
      </c>
      <c r="T79" s="4">
        <f t="shared" si="21"/>
        <v>1</v>
      </c>
      <c r="BV79" s="2">
        <v>1</v>
      </c>
      <c r="BX79" s="4">
        <v>1</v>
      </c>
    </row>
    <row r="80" spans="1:96" x14ac:dyDescent="0.25">
      <c r="A80" s="22"/>
      <c r="B80" s="23" t="s">
        <v>225</v>
      </c>
      <c r="C80" s="24"/>
      <c r="D80" s="24"/>
      <c r="E80" s="24"/>
      <c r="F80" s="2">
        <f>SUM(L80,R80)</f>
        <v>43</v>
      </c>
      <c r="G80" s="2">
        <f>SUM(M80,S80)</f>
        <v>3</v>
      </c>
      <c r="H80" s="2">
        <f>SUM(N80,T80)</f>
        <v>9</v>
      </c>
      <c r="L80" s="2">
        <f t="shared" si="16"/>
        <v>7</v>
      </c>
      <c r="M80" s="3">
        <f t="shared" si="17"/>
        <v>0</v>
      </c>
      <c r="N80" s="4">
        <f t="shared" si="18"/>
        <v>1</v>
      </c>
      <c r="R80" s="2">
        <f t="shared" si="19"/>
        <v>36</v>
      </c>
      <c r="S80" s="3">
        <f t="shared" si="20"/>
        <v>3</v>
      </c>
      <c r="T80" s="4">
        <f t="shared" si="21"/>
        <v>8</v>
      </c>
      <c r="AC80" s="2">
        <v>1</v>
      </c>
      <c r="AS80" s="2">
        <v>1</v>
      </c>
      <c r="AV80" s="2">
        <v>1</v>
      </c>
      <c r="BD80" s="2">
        <v>2</v>
      </c>
      <c r="BI80" s="2">
        <v>2</v>
      </c>
      <c r="BP80" s="2">
        <v>0</v>
      </c>
      <c r="BQ80" s="3">
        <v>0</v>
      </c>
      <c r="BR80" s="4">
        <v>1</v>
      </c>
      <c r="BV80" s="2">
        <v>35</v>
      </c>
      <c r="BW80" s="3">
        <v>3</v>
      </c>
      <c r="BX80" s="4">
        <v>8</v>
      </c>
      <c r="CP80" s="2">
        <v>1</v>
      </c>
    </row>
    <row r="81" spans="1:96" x14ac:dyDescent="0.25">
      <c r="A81" s="22"/>
      <c r="B81" s="23" t="s">
        <v>226</v>
      </c>
      <c r="C81" s="24"/>
      <c r="D81" s="24"/>
      <c r="E81" s="24"/>
      <c r="F81" s="2">
        <f>SUM(L81,R81)</f>
        <v>19</v>
      </c>
      <c r="G81" s="2">
        <f>SUM(M81,S81)</f>
        <v>2</v>
      </c>
      <c r="H81" s="2">
        <f>SUM(N81,T81)</f>
        <v>3</v>
      </c>
      <c r="L81" s="2">
        <f t="shared" si="16"/>
        <v>8</v>
      </c>
      <c r="M81" s="3">
        <f t="shared" si="17"/>
        <v>2</v>
      </c>
      <c r="N81" s="4">
        <f t="shared" si="18"/>
        <v>2</v>
      </c>
      <c r="R81" s="2">
        <f t="shared" si="19"/>
        <v>11</v>
      </c>
      <c r="S81" s="3">
        <f t="shared" si="20"/>
        <v>0</v>
      </c>
      <c r="T81" s="4">
        <f t="shared" si="21"/>
        <v>1</v>
      </c>
      <c r="Z81" s="2">
        <v>0</v>
      </c>
      <c r="AA81" s="4">
        <v>1</v>
      </c>
      <c r="AB81" s="5">
        <v>1</v>
      </c>
      <c r="AH81" s="2">
        <v>1</v>
      </c>
      <c r="AS81" s="2">
        <v>1</v>
      </c>
      <c r="AV81" s="2">
        <v>2</v>
      </c>
      <c r="AY81" s="2">
        <v>0</v>
      </c>
      <c r="AZ81" s="4">
        <v>1</v>
      </c>
      <c r="BI81" s="2">
        <v>3</v>
      </c>
      <c r="BV81" s="2">
        <v>10</v>
      </c>
      <c r="BX81" s="4">
        <v>1</v>
      </c>
      <c r="CB81" s="2">
        <v>1</v>
      </c>
      <c r="CC81" s="3">
        <v>2</v>
      </c>
    </row>
    <row r="82" spans="1:96" x14ac:dyDescent="0.25">
      <c r="A82" s="22"/>
      <c r="B82" s="23" t="s">
        <v>227</v>
      </c>
      <c r="C82" s="24"/>
      <c r="D82" s="24"/>
      <c r="E82" s="24"/>
      <c r="F82" s="2">
        <f>SUM(L82,R82)</f>
        <v>20</v>
      </c>
      <c r="G82" s="2">
        <f>SUM(M82,S82)</f>
        <v>1</v>
      </c>
      <c r="H82" s="2">
        <f>SUM(N82,T82)</f>
        <v>6</v>
      </c>
      <c r="L82" s="2">
        <f t="shared" si="16"/>
        <v>4</v>
      </c>
      <c r="M82" s="3">
        <f t="shared" si="17"/>
        <v>1</v>
      </c>
      <c r="N82" s="4">
        <f t="shared" si="18"/>
        <v>2</v>
      </c>
      <c r="R82" s="2">
        <f t="shared" si="19"/>
        <v>16</v>
      </c>
      <c r="S82" s="3">
        <f t="shared" si="20"/>
        <v>0</v>
      </c>
      <c r="T82" s="4">
        <f t="shared" si="21"/>
        <v>4</v>
      </c>
      <c r="AN82" s="2">
        <v>7</v>
      </c>
      <c r="AS82" s="2">
        <v>2</v>
      </c>
      <c r="AV82" s="2">
        <v>1</v>
      </c>
      <c r="BD82" s="2">
        <v>0</v>
      </c>
      <c r="BE82" s="4">
        <v>2</v>
      </c>
      <c r="BI82" s="2">
        <v>1</v>
      </c>
      <c r="BP82" s="2">
        <v>0</v>
      </c>
      <c r="BQ82" s="3">
        <v>1</v>
      </c>
      <c r="BV82" s="2">
        <v>9</v>
      </c>
      <c r="BX82" s="4">
        <v>4</v>
      </c>
    </row>
    <row r="83" spans="1:96" x14ac:dyDescent="0.25">
      <c r="A83" s="22"/>
      <c r="B83" s="23" t="s">
        <v>228</v>
      </c>
      <c r="C83" s="24"/>
      <c r="D83" s="24"/>
      <c r="E83" s="24"/>
      <c r="F83" s="2">
        <f>SUM(L83,R83)</f>
        <v>412</v>
      </c>
      <c r="G83" s="2">
        <f>SUM(M83,S83)</f>
        <v>4</v>
      </c>
      <c r="H83" s="2">
        <f>SUM(N83,T83)</f>
        <v>5</v>
      </c>
      <c r="L83" s="2">
        <f t="shared" si="16"/>
        <v>373</v>
      </c>
      <c r="M83" s="3">
        <f t="shared" si="17"/>
        <v>4</v>
      </c>
      <c r="N83" s="4">
        <f t="shared" si="18"/>
        <v>0</v>
      </c>
      <c r="R83" s="2">
        <f t="shared" si="19"/>
        <v>39</v>
      </c>
      <c r="S83" s="3">
        <f t="shared" si="20"/>
        <v>0</v>
      </c>
      <c r="T83" s="4">
        <f t="shared" si="21"/>
        <v>5</v>
      </c>
      <c r="AC83" s="2">
        <v>10</v>
      </c>
      <c r="AE83" s="2">
        <v>7</v>
      </c>
      <c r="AH83" s="2">
        <v>16</v>
      </c>
      <c r="AI83" s="3">
        <v>4</v>
      </c>
      <c r="AN83" s="2">
        <v>27</v>
      </c>
      <c r="AP83" s="4">
        <v>3</v>
      </c>
      <c r="AS83" s="2">
        <v>338</v>
      </c>
      <c r="AV83" s="2">
        <v>2</v>
      </c>
      <c r="BD83" s="2">
        <v>2</v>
      </c>
      <c r="BI83" s="2">
        <v>2</v>
      </c>
      <c r="BN83" s="2">
        <v>1</v>
      </c>
      <c r="BP83" s="2">
        <v>2</v>
      </c>
      <c r="BV83" s="2">
        <v>4</v>
      </c>
      <c r="BX83" s="4">
        <v>2</v>
      </c>
      <c r="CP83" s="2">
        <v>1</v>
      </c>
    </row>
    <row r="84" spans="1:96" x14ac:dyDescent="0.25">
      <c r="A84" s="22"/>
      <c r="B84" s="23" t="s">
        <v>229</v>
      </c>
      <c r="C84" s="24"/>
      <c r="D84" s="24"/>
      <c r="E84" s="24"/>
      <c r="F84" s="2">
        <f>SUM(L84,R84)</f>
        <v>0</v>
      </c>
      <c r="G84" s="2">
        <f>SUM(M84,S84)</f>
        <v>0</v>
      </c>
      <c r="H84" s="2">
        <f>SUM(N84,T84)</f>
        <v>1</v>
      </c>
      <c r="L84" s="2">
        <f t="shared" si="16"/>
        <v>0</v>
      </c>
      <c r="M84" s="3">
        <f t="shared" si="17"/>
        <v>0</v>
      </c>
      <c r="N84" s="4">
        <f t="shared" si="18"/>
        <v>1</v>
      </c>
      <c r="R84" s="2">
        <f t="shared" si="19"/>
        <v>0</v>
      </c>
      <c r="S84" s="3">
        <f t="shared" si="20"/>
        <v>0</v>
      </c>
      <c r="T84" s="4">
        <f t="shared" si="21"/>
        <v>0</v>
      </c>
      <c r="AK84" s="2">
        <v>0</v>
      </c>
      <c r="AL84" s="3">
        <v>0</v>
      </c>
      <c r="AM84" s="4">
        <v>1</v>
      </c>
    </row>
    <row r="85" spans="1:96" x14ac:dyDescent="0.25">
      <c r="A85" s="22"/>
      <c r="B85" s="23" t="s">
        <v>230</v>
      </c>
      <c r="C85" s="24"/>
      <c r="D85" s="24"/>
      <c r="E85" s="24"/>
      <c r="F85" s="2">
        <f>SUM(L85,R85)</f>
        <v>2</v>
      </c>
      <c r="G85" s="2">
        <f>SUM(M85,S85)</f>
        <v>2</v>
      </c>
      <c r="H85" s="2">
        <f>SUM(N85,T85)</f>
        <v>0</v>
      </c>
      <c r="L85" s="2">
        <f t="shared" si="16"/>
        <v>0</v>
      </c>
      <c r="M85" s="3">
        <f t="shared" si="17"/>
        <v>0</v>
      </c>
      <c r="N85" s="4">
        <f t="shared" si="18"/>
        <v>0</v>
      </c>
      <c r="R85" s="2">
        <f t="shared" si="19"/>
        <v>2</v>
      </c>
      <c r="S85" s="3">
        <f t="shared" si="20"/>
        <v>2</v>
      </c>
      <c r="T85" s="4">
        <f t="shared" si="21"/>
        <v>0</v>
      </c>
      <c r="BV85" s="2">
        <v>2</v>
      </c>
      <c r="BW85" s="3">
        <v>2</v>
      </c>
    </row>
    <row r="86" spans="1:96" x14ac:dyDescent="0.25">
      <c r="A86" s="22"/>
      <c r="B86" s="23" t="s">
        <v>231</v>
      </c>
      <c r="C86" s="24"/>
      <c r="D86" s="24"/>
      <c r="E86" s="24"/>
      <c r="F86" s="2">
        <f>SUM(L86,R86)</f>
        <v>11</v>
      </c>
      <c r="G86" s="2">
        <f>SUM(M86,S86)</f>
        <v>0</v>
      </c>
      <c r="H86" s="2">
        <f>SUM(N86,T86)</f>
        <v>0</v>
      </c>
      <c r="L86" s="2">
        <f t="shared" si="16"/>
        <v>1</v>
      </c>
      <c r="M86" s="3">
        <f t="shared" si="17"/>
        <v>0</v>
      </c>
      <c r="N86" s="4">
        <f t="shared" si="18"/>
        <v>0</v>
      </c>
      <c r="R86" s="2">
        <f t="shared" si="19"/>
        <v>10</v>
      </c>
      <c r="S86" s="3">
        <f t="shared" si="20"/>
        <v>0</v>
      </c>
      <c r="T86" s="4">
        <f t="shared" si="21"/>
        <v>0</v>
      </c>
      <c r="BI86" s="2">
        <v>1</v>
      </c>
      <c r="BV86" s="2">
        <v>10</v>
      </c>
    </row>
    <row r="87" spans="1:96" x14ac:dyDescent="0.25">
      <c r="A87" s="22"/>
      <c r="B87" s="23" t="s">
        <v>232</v>
      </c>
      <c r="C87" s="24"/>
      <c r="D87" s="24"/>
      <c r="E87" s="24"/>
      <c r="F87" s="2">
        <f>SUM(L87,R87)</f>
        <v>7</v>
      </c>
      <c r="G87" s="2">
        <f>SUM(M87,S87)</f>
        <v>1</v>
      </c>
      <c r="H87" s="2">
        <f>SUM(N87,T87)</f>
        <v>2</v>
      </c>
      <c r="L87" s="2">
        <f t="shared" si="16"/>
        <v>7</v>
      </c>
      <c r="M87" s="3">
        <f t="shared" si="17"/>
        <v>1</v>
      </c>
      <c r="N87" s="4">
        <f t="shared" si="18"/>
        <v>2</v>
      </c>
      <c r="R87" s="2">
        <f t="shared" si="19"/>
        <v>0</v>
      </c>
      <c r="S87" s="3">
        <f t="shared" si="20"/>
        <v>0</v>
      </c>
      <c r="T87" s="4">
        <f t="shared" si="21"/>
        <v>0</v>
      </c>
      <c r="AV87" s="2">
        <v>1</v>
      </c>
      <c r="BD87" s="2">
        <v>2</v>
      </c>
      <c r="BI87" s="2">
        <v>1</v>
      </c>
      <c r="BN87" s="2">
        <v>0</v>
      </c>
      <c r="BO87" s="4">
        <v>2</v>
      </c>
      <c r="BP87" s="2">
        <v>0</v>
      </c>
      <c r="BQ87" s="3">
        <v>1</v>
      </c>
      <c r="CM87" s="2">
        <v>3</v>
      </c>
    </row>
    <row r="88" spans="1:96" x14ac:dyDescent="0.25">
      <c r="A88" s="22"/>
      <c r="B88" s="23" t="s">
        <v>233</v>
      </c>
      <c r="C88" s="24"/>
      <c r="D88" s="24"/>
      <c r="E88" s="24"/>
      <c r="F88" s="2">
        <f>SUM(L88,R88)</f>
        <v>7</v>
      </c>
      <c r="G88" s="2">
        <f>SUM(M88,S88)</f>
        <v>0</v>
      </c>
      <c r="H88" s="2">
        <f>SUM(N88,T88)</f>
        <v>4</v>
      </c>
      <c r="L88" s="2">
        <f t="shared" si="16"/>
        <v>1</v>
      </c>
      <c r="M88" s="3">
        <f t="shared" si="17"/>
        <v>0</v>
      </c>
      <c r="N88" s="4">
        <f t="shared" si="18"/>
        <v>0</v>
      </c>
      <c r="R88" s="2">
        <f t="shared" si="19"/>
        <v>6</v>
      </c>
      <c r="S88" s="3">
        <f t="shared" si="20"/>
        <v>0</v>
      </c>
      <c r="T88" s="4">
        <f t="shared" si="21"/>
        <v>4</v>
      </c>
      <c r="AS88" s="2">
        <v>1</v>
      </c>
      <c r="BV88" s="2">
        <v>6</v>
      </c>
      <c r="BX88" s="4">
        <v>4</v>
      </c>
    </row>
    <row r="89" spans="1:96" x14ac:dyDescent="0.25">
      <c r="A89" s="22"/>
      <c r="B89" s="23" t="s">
        <v>234</v>
      </c>
      <c r="C89" s="24"/>
      <c r="D89" s="24"/>
      <c r="E89" s="24"/>
      <c r="F89" s="2">
        <f>SUM(L89,R89)</f>
        <v>13</v>
      </c>
      <c r="G89" s="2">
        <f>SUM(M89,S89)</f>
        <v>2</v>
      </c>
      <c r="H89" s="2">
        <f>SUM(N89,T89)</f>
        <v>7</v>
      </c>
      <c r="L89" s="2">
        <f t="shared" si="16"/>
        <v>11</v>
      </c>
      <c r="M89" s="3">
        <f t="shared" si="17"/>
        <v>2</v>
      </c>
      <c r="N89" s="4">
        <f t="shared" si="18"/>
        <v>7</v>
      </c>
      <c r="R89" s="2">
        <f t="shared" si="19"/>
        <v>2</v>
      </c>
      <c r="S89" s="3">
        <f t="shared" si="20"/>
        <v>0</v>
      </c>
      <c r="T89" s="4">
        <f t="shared" si="21"/>
        <v>0</v>
      </c>
      <c r="Z89" s="2">
        <v>0</v>
      </c>
      <c r="AA89" s="4">
        <v>2</v>
      </c>
      <c r="AB89" s="5">
        <v>2</v>
      </c>
      <c r="AK89" s="2">
        <v>1</v>
      </c>
      <c r="AS89" s="2">
        <v>0</v>
      </c>
      <c r="AT89" s="3">
        <v>1</v>
      </c>
      <c r="AV89" s="2">
        <v>2</v>
      </c>
      <c r="BD89" s="2">
        <v>0</v>
      </c>
      <c r="BE89" s="4">
        <v>4</v>
      </c>
      <c r="BI89" s="2">
        <v>3</v>
      </c>
      <c r="BJ89" s="3">
        <v>1</v>
      </c>
      <c r="BN89" s="2">
        <v>1</v>
      </c>
      <c r="CB89" s="2">
        <v>3</v>
      </c>
      <c r="CM89" s="2">
        <v>1</v>
      </c>
      <c r="CO89" s="4">
        <v>1</v>
      </c>
    </row>
    <row r="90" spans="1:96" x14ac:dyDescent="0.25">
      <c r="A90" s="22"/>
      <c r="B90" s="23" t="s">
        <v>235</v>
      </c>
      <c r="C90" s="24"/>
      <c r="D90" s="24"/>
      <c r="E90" s="24"/>
      <c r="F90" s="2">
        <f>SUM(L90,R90)</f>
        <v>6</v>
      </c>
      <c r="G90" s="2">
        <f>SUM(M90,S90)</f>
        <v>2</v>
      </c>
      <c r="H90" s="2">
        <f>SUM(N90,T90)</f>
        <v>1</v>
      </c>
      <c r="L90" s="2">
        <f t="shared" si="16"/>
        <v>0</v>
      </c>
      <c r="M90" s="3">
        <f t="shared" si="17"/>
        <v>0</v>
      </c>
      <c r="N90" s="4">
        <f t="shared" si="18"/>
        <v>0</v>
      </c>
      <c r="R90" s="2">
        <f t="shared" si="19"/>
        <v>6</v>
      </c>
      <c r="S90" s="3">
        <f t="shared" si="20"/>
        <v>2</v>
      </c>
      <c r="T90" s="4">
        <f t="shared" si="21"/>
        <v>1</v>
      </c>
      <c r="BV90" s="2">
        <v>6</v>
      </c>
      <c r="BW90" s="3">
        <v>2</v>
      </c>
      <c r="BX90" s="4">
        <v>1</v>
      </c>
    </row>
    <row r="91" spans="1:96" x14ac:dyDescent="0.25">
      <c r="A91" s="22"/>
      <c r="B91" s="23" t="s">
        <v>236</v>
      </c>
      <c r="C91" s="24"/>
      <c r="D91" s="24"/>
      <c r="E91" s="24"/>
      <c r="F91" s="2">
        <f>SUM(L91,R91)</f>
        <v>2</v>
      </c>
      <c r="G91" s="2">
        <f>SUM(M91,S91)</f>
        <v>0</v>
      </c>
      <c r="H91" s="2">
        <f>SUM(N91,T91)</f>
        <v>0</v>
      </c>
      <c r="L91" s="2">
        <f t="shared" si="16"/>
        <v>2</v>
      </c>
      <c r="M91" s="3">
        <f t="shared" si="17"/>
        <v>0</v>
      </c>
      <c r="N91" s="4">
        <f t="shared" si="18"/>
        <v>0</v>
      </c>
      <c r="R91" s="2">
        <f t="shared" si="19"/>
        <v>0</v>
      </c>
      <c r="S91" s="3">
        <f t="shared" si="20"/>
        <v>0</v>
      </c>
      <c r="T91" s="4">
        <f t="shared" si="21"/>
        <v>0</v>
      </c>
      <c r="BD91" s="2">
        <v>2</v>
      </c>
    </row>
    <row r="92" spans="1:96" x14ac:dyDescent="0.25">
      <c r="A92" s="22"/>
      <c r="B92" s="23" t="s">
        <v>237</v>
      </c>
      <c r="C92" s="24"/>
      <c r="D92" s="24"/>
      <c r="E92" s="24"/>
      <c r="F92" s="2">
        <f>SUM(L92,R92)</f>
        <v>3</v>
      </c>
      <c r="G92" s="2">
        <f>SUM(M92,S92)</f>
        <v>0</v>
      </c>
      <c r="H92" s="2">
        <f>SUM(N92,T92)</f>
        <v>0</v>
      </c>
      <c r="L92" s="2">
        <f t="shared" si="16"/>
        <v>3</v>
      </c>
      <c r="M92" s="3">
        <f t="shared" si="17"/>
        <v>0</v>
      </c>
      <c r="N92" s="4">
        <f t="shared" si="18"/>
        <v>0</v>
      </c>
      <c r="R92" s="2">
        <f t="shared" si="19"/>
        <v>0</v>
      </c>
      <c r="S92" s="3">
        <f t="shared" si="20"/>
        <v>0</v>
      </c>
      <c r="T92" s="4">
        <f t="shared" si="21"/>
        <v>0</v>
      </c>
      <c r="AS92" s="2">
        <v>3</v>
      </c>
    </row>
    <row r="93" spans="1:96" x14ac:dyDescent="0.25">
      <c r="A93" s="22"/>
      <c r="B93" s="23" t="s">
        <v>238</v>
      </c>
      <c r="C93" s="24"/>
      <c r="D93" s="24"/>
      <c r="E93" s="24"/>
      <c r="F93" s="2">
        <f>SUM(L93,R93)</f>
        <v>55</v>
      </c>
      <c r="G93" s="2">
        <f>SUM(M93,S93)</f>
        <v>5</v>
      </c>
      <c r="H93" s="2">
        <f>SUM(N93,T93)</f>
        <v>3</v>
      </c>
      <c r="L93" s="2">
        <f t="shared" si="16"/>
        <v>16</v>
      </c>
      <c r="M93" s="3">
        <f t="shared" si="17"/>
        <v>0</v>
      </c>
      <c r="N93" s="4">
        <f t="shared" si="18"/>
        <v>0</v>
      </c>
      <c r="R93" s="2">
        <f t="shared" si="19"/>
        <v>39</v>
      </c>
      <c r="S93" s="3">
        <f t="shared" si="20"/>
        <v>5</v>
      </c>
      <c r="T93" s="4">
        <f t="shared" si="21"/>
        <v>3</v>
      </c>
      <c r="X93" s="2">
        <v>3</v>
      </c>
      <c r="Z93" s="2">
        <v>2</v>
      </c>
      <c r="AB93" s="5">
        <v>2</v>
      </c>
      <c r="AC93" s="2">
        <v>1</v>
      </c>
      <c r="AK93" s="2">
        <v>1</v>
      </c>
      <c r="AS93" s="2">
        <v>1</v>
      </c>
      <c r="AV93" s="2">
        <v>2</v>
      </c>
      <c r="AY93" s="2">
        <v>1</v>
      </c>
      <c r="BD93" s="2">
        <v>2</v>
      </c>
      <c r="BI93" s="2">
        <v>1</v>
      </c>
      <c r="BN93" s="2">
        <v>1</v>
      </c>
      <c r="BV93" s="2">
        <v>37</v>
      </c>
      <c r="BW93" s="3">
        <v>5</v>
      </c>
      <c r="BX93" s="4">
        <v>3</v>
      </c>
      <c r="CM93" s="2">
        <v>1</v>
      </c>
    </row>
    <row r="94" spans="1:96" x14ac:dyDescent="0.25">
      <c r="A94" s="22"/>
      <c r="B94" s="23" t="s">
        <v>239</v>
      </c>
      <c r="C94" s="24"/>
      <c r="D94" s="24"/>
      <c r="E94" s="24"/>
      <c r="F94" s="2">
        <f>SUM(L94,R94)</f>
        <v>285</v>
      </c>
      <c r="G94" s="2">
        <f>SUM(M94,S94)</f>
        <v>3</v>
      </c>
      <c r="H94" s="2">
        <f>SUM(N94,T94)</f>
        <v>1</v>
      </c>
      <c r="L94" s="2">
        <f t="shared" si="16"/>
        <v>153</v>
      </c>
      <c r="M94" s="3">
        <f t="shared" si="17"/>
        <v>1</v>
      </c>
      <c r="N94" s="4">
        <f t="shared" si="18"/>
        <v>0</v>
      </c>
      <c r="R94" s="2">
        <f t="shared" si="19"/>
        <v>132</v>
      </c>
      <c r="S94" s="3">
        <f t="shared" si="20"/>
        <v>2</v>
      </c>
      <c r="T94" s="4">
        <f t="shared" si="21"/>
        <v>1</v>
      </c>
      <c r="X94" s="2">
        <v>12</v>
      </c>
      <c r="Z94" s="2">
        <v>30</v>
      </c>
      <c r="AB94" s="5">
        <v>30</v>
      </c>
      <c r="AC94" s="2">
        <v>15</v>
      </c>
      <c r="AH94" s="2">
        <v>4</v>
      </c>
      <c r="AN94" s="2">
        <v>60</v>
      </c>
      <c r="AO94" s="3">
        <v>2</v>
      </c>
      <c r="AP94" s="4">
        <v>1</v>
      </c>
      <c r="AS94" s="2">
        <v>22</v>
      </c>
      <c r="AV94" s="2">
        <v>5</v>
      </c>
      <c r="AW94" s="3">
        <v>1</v>
      </c>
      <c r="BA94" s="2">
        <v>1</v>
      </c>
      <c r="BD94" s="2">
        <v>20</v>
      </c>
      <c r="BI94" s="2">
        <v>4</v>
      </c>
      <c r="BN94" s="2">
        <v>6</v>
      </c>
      <c r="BP94" s="2">
        <v>2</v>
      </c>
      <c r="BV94" s="2">
        <v>30</v>
      </c>
      <c r="CB94" s="2">
        <v>19</v>
      </c>
      <c r="CM94" s="2">
        <v>13</v>
      </c>
      <c r="CP94" s="2">
        <v>12</v>
      </c>
    </row>
    <row r="95" spans="1:96" x14ac:dyDescent="0.25">
      <c r="A95" s="22"/>
      <c r="B95" s="23" t="s">
        <v>240</v>
      </c>
      <c r="C95" s="24"/>
      <c r="D95" s="24"/>
      <c r="E95" s="24"/>
      <c r="F95" s="2">
        <f>SUM(L95,R95)</f>
        <v>44</v>
      </c>
      <c r="G95" s="2">
        <f>SUM(M95,S95)</f>
        <v>0</v>
      </c>
      <c r="H95" s="2">
        <f>SUM(N95,T95)</f>
        <v>2</v>
      </c>
      <c r="L95" s="2">
        <f t="shared" si="16"/>
        <v>25</v>
      </c>
      <c r="M95" s="3">
        <f t="shared" si="17"/>
        <v>0</v>
      </c>
      <c r="N95" s="4">
        <f t="shared" si="18"/>
        <v>0</v>
      </c>
      <c r="R95" s="2">
        <f t="shared" si="19"/>
        <v>19</v>
      </c>
      <c r="S95" s="3">
        <f t="shared" si="20"/>
        <v>0</v>
      </c>
      <c r="T95" s="4">
        <f t="shared" si="21"/>
        <v>2</v>
      </c>
      <c r="Z95" s="2">
        <v>5</v>
      </c>
      <c r="AB95" s="5">
        <v>5</v>
      </c>
      <c r="AN95" s="2">
        <v>10</v>
      </c>
      <c r="AS95" s="2">
        <v>2</v>
      </c>
      <c r="AV95" s="2">
        <v>3</v>
      </c>
      <c r="AY95" s="2">
        <v>1</v>
      </c>
      <c r="BD95" s="2">
        <v>2</v>
      </c>
      <c r="BI95" s="2">
        <v>4</v>
      </c>
      <c r="BP95" s="2">
        <v>1</v>
      </c>
      <c r="CB95" s="2">
        <v>1</v>
      </c>
      <c r="CM95" s="2">
        <v>6</v>
      </c>
      <c r="CP95" s="2">
        <v>4</v>
      </c>
      <c r="CR95" s="4">
        <v>2</v>
      </c>
    </row>
    <row r="96" spans="1:96" x14ac:dyDescent="0.25">
      <c r="A96" s="22"/>
      <c r="B96" s="23" t="s">
        <v>241</v>
      </c>
      <c r="C96" s="24"/>
      <c r="D96" s="24"/>
      <c r="E96" s="24"/>
      <c r="F96" s="2">
        <f>SUM(L96,R96)</f>
        <v>0</v>
      </c>
      <c r="G96" s="2">
        <f>SUM(M96,S96)</f>
        <v>0</v>
      </c>
      <c r="H96" s="2">
        <f>SUM(N96,T96)</f>
        <v>1</v>
      </c>
      <c r="L96" s="2">
        <f t="shared" si="16"/>
        <v>0</v>
      </c>
      <c r="M96" s="3">
        <f t="shared" si="17"/>
        <v>0</v>
      </c>
      <c r="N96" s="4">
        <f t="shared" si="18"/>
        <v>1</v>
      </c>
      <c r="R96" s="2">
        <f t="shared" si="19"/>
        <v>0</v>
      </c>
      <c r="S96" s="3">
        <f t="shared" si="20"/>
        <v>0</v>
      </c>
      <c r="T96" s="4">
        <f t="shared" si="21"/>
        <v>0</v>
      </c>
      <c r="BN96" s="2">
        <v>0</v>
      </c>
      <c r="BO96" s="4">
        <v>1</v>
      </c>
    </row>
    <row r="97" spans="1:96" x14ac:dyDescent="0.25">
      <c r="A97" s="22"/>
      <c r="B97" s="23" t="s">
        <v>242</v>
      </c>
      <c r="C97" s="24"/>
      <c r="D97" s="24"/>
      <c r="E97" s="24"/>
      <c r="F97" s="2">
        <f>SUM(L97,R97)</f>
        <v>81</v>
      </c>
      <c r="G97" s="2">
        <f>SUM(M97,S97)</f>
        <v>7</v>
      </c>
      <c r="H97" s="2">
        <f>SUM(N97,T97)</f>
        <v>3</v>
      </c>
      <c r="L97" s="2">
        <f t="shared" si="16"/>
        <v>21</v>
      </c>
      <c r="M97" s="3">
        <f t="shared" si="17"/>
        <v>1</v>
      </c>
      <c r="N97" s="4">
        <f t="shared" si="18"/>
        <v>0</v>
      </c>
      <c r="R97" s="2">
        <f t="shared" si="19"/>
        <v>60</v>
      </c>
      <c r="S97" s="3">
        <f t="shared" si="20"/>
        <v>6</v>
      </c>
      <c r="T97" s="4">
        <f t="shared" si="21"/>
        <v>3</v>
      </c>
      <c r="X97" s="2">
        <v>3</v>
      </c>
      <c r="Z97" s="2">
        <v>6</v>
      </c>
      <c r="AB97" s="5">
        <v>6</v>
      </c>
      <c r="AH97" s="2">
        <v>3</v>
      </c>
      <c r="AI97" s="3">
        <v>1</v>
      </c>
      <c r="AV97" s="2">
        <v>3</v>
      </c>
      <c r="BI97" s="2">
        <v>2</v>
      </c>
      <c r="BP97" s="2">
        <v>1</v>
      </c>
      <c r="BV97" s="2">
        <v>54</v>
      </c>
      <c r="BW97" s="3">
        <v>6</v>
      </c>
      <c r="BX97" s="4">
        <v>3</v>
      </c>
      <c r="CM97" s="2">
        <v>3</v>
      </c>
    </row>
    <row r="98" spans="1:96" x14ac:dyDescent="0.25">
      <c r="A98" s="22"/>
      <c r="B98" s="23" t="s">
        <v>243</v>
      </c>
      <c r="C98" s="24"/>
      <c r="D98" s="24"/>
      <c r="E98" s="24"/>
      <c r="F98" s="2">
        <f>SUM(L98,R98)</f>
        <v>41</v>
      </c>
      <c r="G98" s="2">
        <f>SUM(M98,S98)</f>
        <v>2</v>
      </c>
      <c r="H98" s="2">
        <f>SUM(N98,T98)</f>
        <v>16</v>
      </c>
      <c r="L98" s="2">
        <f t="shared" si="16"/>
        <v>8</v>
      </c>
      <c r="M98" s="3">
        <f t="shared" si="17"/>
        <v>0</v>
      </c>
      <c r="N98" s="4">
        <f t="shared" si="18"/>
        <v>1</v>
      </c>
      <c r="R98" s="2">
        <f t="shared" si="19"/>
        <v>33</v>
      </c>
      <c r="S98" s="3">
        <f t="shared" si="20"/>
        <v>2</v>
      </c>
      <c r="T98" s="4">
        <f t="shared" si="21"/>
        <v>15</v>
      </c>
      <c r="X98" s="2">
        <v>2</v>
      </c>
      <c r="Z98" s="2">
        <v>0</v>
      </c>
      <c r="AA98" s="4">
        <v>1</v>
      </c>
      <c r="AB98" s="5">
        <v>1</v>
      </c>
      <c r="AC98" s="2">
        <v>1</v>
      </c>
      <c r="AH98" s="2">
        <v>2</v>
      </c>
      <c r="AK98" s="2">
        <v>1</v>
      </c>
      <c r="BN98" s="2">
        <v>1</v>
      </c>
      <c r="BV98" s="2">
        <v>32</v>
      </c>
      <c r="BW98" s="3">
        <v>2</v>
      </c>
      <c r="BX98" s="4">
        <v>15</v>
      </c>
      <c r="CM98" s="2">
        <v>1</v>
      </c>
    </row>
    <row r="99" spans="1:96" x14ac:dyDescent="0.25">
      <c r="A99" s="22"/>
      <c r="B99" s="23" t="s">
        <v>244</v>
      </c>
      <c r="C99" s="24"/>
      <c r="D99" s="24"/>
      <c r="E99" s="24"/>
      <c r="F99" s="2">
        <f>SUM(L99,R99)</f>
        <v>2</v>
      </c>
      <c r="G99" s="2">
        <f>SUM(M99,S99)</f>
        <v>3</v>
      </c>
      <c r="H99" s="2">
        <f>SUM(N99,T99)</f>
        <v>3</v>
      </c>
      <c r="L99" s="2">
        <f t="shared" si="16"/>
        <v>2</v>
      </c>
      <c r="M99" s="3">
        <f t="shared" si="17"/>
        <v>1</v>
      </c>
      <c r="N99" s="4">
        <f t="shared" si="18"/>
        <v>0</v>
      </c>
      <c r="R99" s="2">
        <f t="shared" si="19"/>
        <v>0</v>
      </c>
      <c r="S99" s="3">
        <f t="shared" si="20"/>
        <v>2</v>
      </c>
      <c r="T99" s="4">
        <f t="shared" si="21"/>
        <v>3</v>
      </c>
      <c r="BV99" s="2">
        <v>0</v>
      </c>
      <c r="BW99" s="3">
        <v>2</v>
      </c>
      <c r="BX99" s="4">
        <v>3</v>
      </c>
      <c r="CB99" s="2">
        <v>2</v>
      </c>
      <c r="CC99" s="3">
        <v>1</v>
      </c>
    </row>
    <row r="100" spans="1:96" x14ac:dyDescent="0.25">
      <c r="A100" s="22"/>
      <c r="B100" s="23" t="s">
        <v>245</v>
      </c>
      <c r="C100" s="24"/>
      <c r="D100" s="24"/>
      <c r="E100" s="24"/>
      <c r="F100" s="2">
        <f>SUM(L100,R100)</f>
        <v>146</v>
      </c>
      <c r="G100" s="2">
        <f>SUM(M100,S100)</f>
        <v>4</v>
      </c>
      <c r="H100" s="2">
        <f>SUM(N100,T100)</f>
        <v>33</v>
      </c>
      <c r="L100" s="2">
        <f t="shared" si="16"/>
        <v>5</v>
      </c>
      <c r="M100" s="3">
        <f t="shared" si="17"/>
        <v>0</v>
      </c>
      <c r="N100" s="4">
        <f t="shared" si="18"/>
        <v>2</v>
      </c>
      <c r="R100" s="2">
        <f t="shared" si="19"/>
        <v>141</v>
      </c>
      <c r="S100" s="3">
        <f t="shared" si="20"/>
        <v>4</v>
      </c>
      <c r="T100" s="4">
        <f t="shared" si="21"/>
        <v>31</v>
      </c>
      <c r="Z100" s="2">
        <v>0</v>
      </c>
      <c r="AA100" s="4">
        <v>1</v>
      </c>
      <c r="AB100" s="5">
        <v>1</v>
      </c>
      <c r="BD100" s="2">
        <v>2</v>
      </c>
      <c r="BN100" s="2">
        <v>1</v>
      </c>
      <c r="BO100" s="4">
        <v>1</v>
      </c>
      <c r="BP100" s="2">
        <v>1</v>
      </c>
      <c r="BV100" s="2">
        <v>139</v>
      </c>
      <c r="BW100" s="3">
        <v>4</v>
      </c>
      <c r="BX100" s="4">
        <v>31</v>
      </c>
      <c r="CB100" s="2">
        <v>1</v>
      </c>
      <c r="CP100" s="2">
        <v>1</v>
      </c>
    </row>
    <row r="101" spans="1:96" x14ac:dyDescent="0.25">
      <c r="A101" s="22"/>
      <c r="B101" s="23" t="s">
        <v>246</v>
      </c>
      <c r="C101" s="24"/>
      <c r="D101" s="24"/>
      <c r="E101" s="24"/>
      <c r="F101" s="2">
        <f>SUM(L101,R101)</f>
        <v>0</v>
      </c>
      <c r="G101" s="2">
        <f>SUM(M101,S101)</f>
        <v>1</v>
      </c>
      <c r="H101" s="2">
        <f>SUM(N101,T101)</f>
        <v>0</v>
      </c>
      <c r="L101" s="2">
        <f t="shared" si="16"/>
        <v>0</v>
      </c>
      <c r="M101" s="3">
        <f t="shared" si="17"/>
        <v>1</v>
      </c>
      <c r="N101" s="4">
        <f t="shared" si="18"/>
        <v>0</v>
      </c>
      <c r="R101" s="2">
        <f t="shared" si="19"/>
        <v>0</v>
      </c>
      <c r="S101" s="3">
        <f t="shared" si="20"/>
        <v>0</v>
      </c>
      <c r="T101" s="4">
        <f t="shared" si="21"/>
        <v>0</v>
      </c>
      <c r="AK101" s="2">
        <v>0</v>
      </c>
      <c r="AL101" s="3">
        <v>1</v>
      </c>
    </row>
    <row r="102" spans="1:96" x14ac:dyDescent="0.25">
      <c r="A102" s="22"/>
      <c r="B102" s="23" t="s">
        <v>247</v>
      </c>
      <c r="C102" s="24"/>
      <c r="D102" s="24"/>
      <c r="E102" s="24"/>
      <c r="F102" s="2">
        <f>SUM(L102,R102)</f>
        <v>2</v>
      </c>
      <c r="G102" s="2">
        <f>SUM(M102,S102)</f>
        <v>0</v>
      </c>
      <c r="H102" s="2">
        <f>SUM(N102,T102)</f>
        <v>0</v>
      </c>
      <c r="L102" s="2">
        <f t="shared" si="16"/>
        <v>2</v>
      </c>
      <c r="M102" s="3">
        <f t="shared" si="17"/>
        <v>0</v>
      </c>
      <c r="N102" s="4">
        <f t="shared" si="18"/>
        <v>0</v>
      </c>
      <c r="R102" s="2">
        <f t="shared" si="19"/>
        <v>0</v>
      </c>
      <c r="S102" s="3">
        <f t="shared" si="20"/>
        <v>0</v>
      </c>
      <c r="T102" s="4">
        <f t="shared" si="21"/>
        <v>0</v>
      </c>
      <c r="BD102" s="2">
        <v>2</v>
      </c>
    </row>
    <row r="103" spans="1:96" x14ac:dyDescent="0.25">
      <c r="A103" s="22"/>
      <c r="B103" s="23" t="s">
        <v>248</v>
      </c>
      <c r="C103" s="24"/>
      <c r="D103" s="24"/>
      <c r="E103" s="24"/>
      <c r="F103" s="2">
        <f>SUM(L103,R103)</f>
        <v>3</v>
      </c>
      <c r="G103" s="2">
        <f>SUM(M103,S103)</f>
        <v>0</v>
      </c>
      <c r="H103" s="2">
        <f>SUM(N103,T103)</f>
        <v>2</v>
      </c>
      <c r="L103" s="2">
        <f t="shared" si="16"/>
        <v>3</v>
      </c>
      <c r="M103" s="3">
        <f t="shared" si="17"/>
        <v>0</v>
      </c>
      <c r="N103" s="4">
        <f t="shared" si="18"/>
        <v>2</v>
      </c>
      <c r="R103" s="2">
        <f t="shared" si="19"/>
        <v>0</v>
      </c>
      <c r="S103" s="3">
        <f t="shared" si="20"/>
        <v>0</v>
      </c>
      <c r="T103" s="4">
        <f t="shared" si="21"/>
        <v>0</v>
      </c>
      <c r="AV103" s="2">
        <v>1</v>
      </c>
      <c r="AY103" s="2">
        <v>0</v>
      </c>
      <c r="AZ103" s="4">
        <v>1</v>
      </c>
      <c r="BI103" s="2">
        <v>1</v>
      </c>
      <c r="BN103" s="2">
        <v>0</v>
      </c>
      <c r="BO103" s="4">
        <v>1</v>
      </c>
      <c r="CM103" s="2">
        <v>1</v>
      </c>
    </row>
    <row r="104" spans="1:96" x14ac:dyDescent="0.25">
      <c r="A104" s="22"/>
      <c r="B104" s="23" t="s">
        <v>249</v>
      </c>
      <c r="C104" s="24"/>
      <c r="D104" s="24"/>
      <c r="E104" s="24"/>
      <c r="F104" s="2">
        <f>SUM(L104,R104)</f>
        <v>65</v>
      </c>
      <c r="G104" s="2">
        <f>SUM(M104,S104)</f>
        <v>0</v>
      </c>
      <c r="H104" s="2">
        <f>SUM(N104,T104)</f>
        <v>2</v>
      </c>
      <c r="L104" s="2">
        <f t="shared" si="16"/>
        <v>11</v>
      </c>
      <c r="M104" s="3">
        <f t="shared" si="17"/>
        <v>0</v>
      </c>
      <c r="N104" s="4">
        <f t="shared" si="18"/>
        <v>0</v>
      </c>
      <c r="R104" s="2">
        <f t="shared" si="19"/>
        <v>54</v>
      </c>
      <c r="S104" s="3">
        <f t="shared" si="20"/>
        <v>0</v>
      </c>
      <c r="T104" s="4">
        <f t="shared" si="21"/>
        <v>2</v>
      </c>
      <c r="X104" s="2">
        <v>1</v>
      </c>
      <c r="AH104" s="2">
        <v>1</v>
      </c>
      <c r="AK104" s="2">
        <v>1</v>
      </c>
      <c r="AV104" s="2">
        <v>2</v>
      </c>
      <c r="AY104" s="2">
        <v>1</v>
      </c>
      <c r="BD104" s="2">
        <v>2</v>
      </c>
      <c r="BI104" s="2">
        <v>2</v>
      </c>
      <c r="BV104" s="2">
        <v>50</v>
      </c>
      <c r="BX104" s="4">
        <v>2</v>
      </c>
      <c r="CK104" s="2">
        <v>2</v>
      </c>
      <c r="CM104" s="2">
        <v>1</v>
      </c>
      <c r="CP104" s="2">
        <v>2</v>
      </c>
    </row>
    <row r="105" spans="1:96" x14ac:dyDescent="0.25">
      <c r="A105" s="28"/>
      <c r="B105" s="23" t="s">
        <v>250</v>
      </c>
      <c r="C105" s="24"/>
      <c r="D105" s="24"/>
      <c r="E105" s="24"/>
      <c r="F105" s="2">
        <f>SUM(L105,R105)</f>
        <v>11</v>
      </c>
      <c r="G105" s="2">
        <f>SUM(M105,S105)</f>
        <v>0</v>
      </c>
      <c r="H105" s="2">
        <f>SUM(N105,T105)</f>
        <v>3</v>
      </c>
      <c r="L105" s="2">
        <f t="shared" si="16"/>
        <v>0</v>
      </c>
      <c r="M105" s="3">
        <f t="shared" si="17"/>
        <v>0</v>
      </c>
      <c r="N105" s="4">
        <f t="shared" si="18"/>
        <v>0</v>
      </c>
      <c r="R105" s="2">
        <f t="shared" si="19"/>
        <v>11</v>
      </c>
      <c r="S105" s="3">
        <f t="shared" si="20"/>
        <v>0</v>
      </c>
      <c r="T105" s="4">
        <f t="shared" si="21"/>
        <v>3</v>
      </c>
      <c r="BV105" s="2">
        <v>11</v>
      </c>
      <c r="BX105" s="4">
        <v>3</v>
      </c>
    </row>
    <row r="106" spans="1:96" x14ac:dyDescent="0.25">
      <c r="A106" s="28"/>
      <c r="B106" s="23" t="s">
        <v>251</v>
      </c>
      <c r="C106" s="24"/>
      <c r="D106" s="24"/>
      <c r="E106" s="24"/>
      <c r="F106" s="2">
        <f>SUM(L106,R106)</f>
        <v>2</v>
      </c>
      <c r="G106" s="2">
        <f>SUM(M106,S106)</f>
        <v>0</v>
      </c>
      <c r="H106" s="2">
        <f>SUM(N106,T106)</f>
        <v>0</v>
      </c>
      <c r="L106" s="2">
        <f t="shared" si="16"/>
        <v>2</v>
      </c>
      <c r="M106" s="3">
        <f t="shared" si="17"/>
        <v>0</v>
      </c>
      <c r="N106" s="4">
        <f t="shared" si="18"/>
        <v>0</v>
      </c>
      <c r="R106" s="2">
        <f t="shared" si="19"/>
        <v>0</v>
      </c>
      <c r="S106" s="3">
        <f t="shared" si="20"/>
        <v>0</v>
      </c>
      <c r="T106" s="4">
        <f t="shared" si="21"/>
        <v>0</v>
      </c>
      <c r="AV106" s="2">
        <v>2</v>
      </c>
    </row>
    <row r="107" spans="1:96" x14ac:dyDescent="0.25">
      <c r="A107" s="28"/>
      <c r="B107" s="23" t="s">
        <v>67</v>
      </c>
      <c r="C107" s="24"/>
      <c r="D107" s="24"/>
      <c r="E107" s="24"/>
      <c r="F107" s="2">
        <f>SUM(L107,R107)</f>
        <v>1</v>
      </c>
      <c r="G107" s="2">
        <f>SUM(M107,S107)</f>
        <v>0</v>
      </c>
      <c r="H107" s="2">
        <f>SUM(N107,T107)</f>
        <v>1</v>
      </c>
      <c r="L107" s="2">
        <f t="shared" si="16"/>
        <v>1</v>
      </c>
      <c r="M107" s="3">
        <f t="shared" si="17"/>
        <v>0</v>
      </c>
      <c r="N107" s="4">
        <f t="shared" si="18"/>
        <v>1</v>
      </c>
      <c r="R107" s="2">
        <f t="shared" si="19"/>
        <v>0</v>
      </c>
      <c r="S107" s="3">
        <f t="shared" si="20"/>
        <v>0</v>
      </c>
      <c r="T107" s="4">
        <f t="shared" si="21"/>
        <v>0</v>
      </c>
      <c r="AV107" s="2">
        <v>1</v>
      </c>
      <c r="BN107" s="2">
        <v>0</v>
      </c>
      <c r="BO107" s="4">
        <v>1</v>
      </c>
    </row>
    <row r="108" spans="1:96" x14ac:dyDescent="0.25">
      <c r="A108" s="28"/>
      <c r="B108" s="23" t="s">
        <v>252</v>
      </c>
      <c r="C108" s="24"/>
      <c r="D108" s="24"/>
      <c r="E108" s="24"/>
      <c r="F108" s="2">
        <f>SUM(L108,R108)</f>
        <v>2</v>
      </c>
      <c r="G108" s="2">
        <f>SUM(M108,S108)</f>
        <v>0</v>
      </c>
      <c r="H108" s="2">
        <f>SUM(N108,T108)</f>
        <v>1</v>
      </c>
      <c r="L108" s="2">
        <f t="shared" si="16"/>
        <v>2</v>
      </c>
      <c r="M108" s="3">
        <f t="shared" si="17"/>
        <v>0</v>
      </c>
      <c r="N108" s="4">
        <f t="shared" si="18"/>
        <v>1</v>
      </c>
      <c r="R108" s="2">
        <f t="shared" si="19"/>
        <v>0</v>
      </c>
      <c r="S108" s="3">
        <f t="shared" si="20"/>
        <v>0</v>
      </c>
      <c r="T108" s="4">
        <f t="shared" si="21"/>
        <v>0</v>
      </c>
      <c r="AQ108" s="2">
        <v>1</v>
      </c>
      <c r="AV108" s="2">
        <v>1</v>
      </c>
      <c r="BA108" s="2">
        <v>0</v>
      </c>
      <c r="BB108" s="3">
        <v>0</v>
      </c>
      <c r="BC108" s="4">
        <v>1</v>
      </c>
    </row>
    <row r="109" spans="1:96" x14ac:dyDescent="0.25">
      <c r="A109" s="28" t="s">
        <v>68</v>
      </c>
      <c r="B109" s="23" t="s">
        <v>69</v>
      </c>
      <c r="C109" s="24">
        <f>SUM(I109,O109)</f>
        <v>44</v>
      </c>
      <c r="D109" s="24">
        <f>SUM(J109,P109)</f>
        <v>46</v>
      </c>
      <c r="E109" s="24">
        <f>SUM(K109,Q109)</f>
        <v>62</v>
      </c>
      <c r="F109" s="2">
        <f>SUM(L109,R109)</f>
        <v>44</v>
      </c>
      <c r="G109" s="2">
        <f>SUM(M109,S109)</f>
        <v>2</v>
      </c>
      <c r="H109" s="2">
        <f>SUM(N109,T109)</f>
        <v>16</v>
      </c>
      <c r="I109" s="2">
        <v>24</v>
      </c>
      <c r="J109" s="2">
        <v>26</v>
      </c>
      <c r="K109" s="2">
        <v>36</v>
      </c>
      <c r="L109" s="2">
        <f t="shared" si="16"/>
        <v>24</v>
      </c>
      <c r="M109" s="3">
        <f t="shared" si="17"/>
        <v>2</v>
      </c>
      <c r="N109" s="4">
        <f t="shared" si="18"/>
        <v>10</v>
      </c>
      <c r="O109" s="5">
        <v>20</v>
      </c>
      <c r="P109" s="5">
        <v>20</v>
      </c>
      <c r="Q109" s="2">
        <v>26</v>
      </c>
      <c r="R109" s="2">
        <f t="shared" si="19"/>
        <v>20</v>
      </c>
      <c r="S109" s="3">
        <f t="shared" si="20"/>
        <v>0</v>
      </c>
      <c r="T109" s="4">
        <f t="shared" si="21"/>
        <v>6</v>
      </c>
      <c r="AQ109" s="2">
        <v>8</v>
      </c>
      <c r="AR109" s="4">
        <v>2</v>
      </c>
      <c r="AV109" s="2">
        <v>6</v>
      </c>
      <c r="AW109" s="3">
        <v>2</v>
      </c>
      <c r="AY109" s="2">
        <v>0</v>
      </c>
      <c r="AZ109" s="4">
        <v>1</v>
      </c>
      <c r="BD109" s="2">
        <v>2</v>
      </c>
      <c r="BI109" s="2">
        <v>2</v>
      </c>
      <c r="BN109" s="2">
        <v>0</v>
      </c>
      <c r="BO109" s="4">
        <v>5</v>
      </c>
      <c r="BP109" s="2">
        <v>0</v>
      </c>
      <c r="BQ109" s="3">
        <v>0</v>
      </c>
      <c r="BR109" s="4">
        <v>2</v>
      </c>
      <c r="CB109" s="2">
        <v>6</v>
      </c>
      <c r="CP109" s="2">
        <v>20</v>
      </c>
      <c r="CR109" s="4">
        <v>6</v>
      </c>
    </row>
    <row r="110" spans="1:96" x14ac:dyDescent="0.25">
      <c r="A110" s="28" t="s">
        <v>70</v>
      </c>
      <c r="B110" s="23" t="s">
        <v>148</v>
      </c>
      <c r="C110" s="24">
        <f>SUM(I110,O110)</f>
        <v>4</v>
      </c>
      <c r="D110" s="24">
        <f>SUM(J110,P110)</f>
        <v>4</v>
      </c>
      <c r="E110" s="24">
        <f>SUM(K110,Q110)</f>
        <v>7</v>
      </c>
      <c r="F110" s="2">
        <f>SUM(L110,R110)</f>
        <v>0</v>
      </c>
      <c r="G110" s="2">
        <f>SUM(M110,S110)</f>
        <v>0</v>
      </c>
      <c r="H110" s="2">
        <f>SUM(N110,T110)</f>
        <v>0</v>
      </c>
      <c r="I110" s="2">
        <f>SUM(L110:L113)</f>
        <v>4</v>
      </c>
      <c r="J110" s="2">
        <f>SUM(L110:M113)</f>
        <v>4</v>
      </c>
      <c r="K110" s="2">
        <f>SUM(L110:N113)</f>
        <v>7</v>
      </c>
      <c r="L110" s="2">
        <f t="shared" si="16"/>
        <v>0</v>
      </c>
      <c r="M110" s="3">
        <f t="shared" si="17"/>
        <v>0</v>
      </c>
      <c r="N110" s="4">
        <f t="shared" si="18"/>
        <v>0</v>
      </c>
      <c r="O110" s="5">
        <v>0</v>
      </c>
      <c r="P110" s="5">
        <v>0</v>
      </c>
      <c r="Q110" s="2">
        <v>0</v>
      </c>
      <c r="R110" s="2">
        <f t="shared" si="19"/>
        <v>0</v>
      </c>
      <c r="S110" s="3">
        <f t="shared" si="20"/>
        <v>0</v>
      </c>
      <c r="T110" s="4">
        <f t="shared" si="21"/>
        <v>0</v>
      </c>
    </row>
    <row r="111" spans="1:96" x14ac:dyDescent="0.25">
      <c r="A111" s="25"/>
      <c r="B111" s="23" t="s">
        <v>235</v>
      </c>
      <c r="C111" s="24"/>
      <c r="D111" s="24"/>
      <c r="E111" s="24"/>
      <c r="F111" s="2">
        <f>SUM(L111,R111)</f>
        <v>2</v>
      </c>
      <c r="G111" s="2">
        <f>SUM(M111,S111)</f>
        <v>0</v>
      </c>
      <c r="H111" s="2">
        <f>SUM(N111,T111)</f>
        <v>1</v>
      </c>
      <c r="L111" s="2">
        <f t="shared" si="16"/>
        <v>2</v>
      </c>
      <c r="M111" s="3">
        <f t="shared" si="17"/>
        <v>0</v>
      </c>
      <c r="N111" s="4">
        <f t="shared" si="18"/>
        <v>1</v>
      </c>
      <c r="R111" s="2">
        <f t="shared" si="19"/>
        <v>0</v>
      </c>
      <c r="S111" s="3">
        <f t="shared" si="20"/>
        <v>0</v>
      </c>
      <c r="T111" s="4">
        <f t="shared" si="21"/>
        <v>0</v>
      </c>
      <c r="AQ111" s="2">
        <v>1</v>
      </c>
      <c r="BI111" s="2">
        <v>1</v>
      </c>
      <c r="BN111" s="2">
        <v>0</v>
      </c>
      <c r="BO111" s="4">
        <v>1</v>
      </c>
    </row>
    <row r="112" spans="1:96" x14ac:dyDescent="0.25">
      <c r="A112" s="28"/>
      <c r="B112" s="23" t="s">
        <v>71</v>
      </c>
      <c r="C112" s="24"/>
      <c r="D112" s="24"/>
      <c r="E112" s="24"/>
      <c r="F112" s="2">
        <f>SUM(L112,R112)</f>
        <v>0</v>
      </c>
      <c r="G112" s="2">
        <f>SUM(M112,S112)</f>
        <v>0</v>
      </c>
      <c r="H112" s="2">
        <f>SUM(N112,T112)</f>
        <v>1</v>
      </c>
      <c r="L112" s="2">
        <f t="shared" si="16"/>
        <v>0</v>
      </c>
      <c r="M112" s="3">
        <f t="shared" si="17"/>
        <v>0</v>
      </c>
      <c r="N112" s="4">
        <f t="shared" si="18"/>
        <v>1</v>
      </c>
      <c r="R112" s="2">
        <f t="shared" si="19"/>
        <v>0</v>
      </c>
      <c r="S112" s="3">
        <f t="shared" si="20"/>
        <v>0</v>
      </c>
      <c r="T112" s="4">
        <f t="shared" si="21"/>
        <v>0</v>
      </c>
      <c r="BN112" s="2">
        <v>0</v>
      </c>
      <c r="BO112" s="4">
        <v>1</v>
      </c>
    </row>
    <row r="113" spans="1:96" x14ac:dyDescent="0.25">
      <c r="A113" s="28"/>
      <c r="B113" s="23" t="s">
        <v>253</v>
      </c>
      <c r="C113" s="24"/>
      <c r="D113" s="24"/>
      <c r="E113" s="24"/>
      <c r="F113" s="2">
        <f>SUM(L113,R113)</f>
        <v>2</v>
      </c>
      <c r="G113" s="2">
        <f>SUM(M113,S113)</f>
        <v>0</v>
      </c>
      <c r="H113" s="2">
        <f>SUM(N113,T113)</f>
        <v>1</v>
      </c>
      <c r="L113" s="2">
        <f t="shared" si="16"/>
        <v>2</v>
      </c>
      <c r="M113" s="3">
        <f t="shared" si="17"/>
        <v>0</v>
      </c>
      <c r="N113" s="4">
        <f t="shared" si="18"/>
        <v>1</v>
      </c>
      <c r="R113" s="2">
        <f t="shared" si="19"/>
        <v>0</v>
      </c>
      <c r="S113" s="3">
        <f t="shared" si="20"/>
        <v>0</v>
      </c>
      <c r="T113" s="4">
        <f t="shared" si="21"/>
        <v>0</v>
      </c>
      <c r="AQ113" s="2">
        <v>2</v>
      </c>
      <c r="BN113" s="2">
        <v>0</v>
      </c>
      <c r="BO113" s="4">
        <v>1</v>
      </c>
    </row>
    <row r="114" spans="1:96" x14ac:dyDescent="0.25">
      <c r="A114" s="28" t="s">
        <v>72</v>
      </c>
      <c r="B114" s="23" t="s">
        <v>73</v>
      </c>
      <c r="C114" s="24">
        <f>SUM(I114,O114)</f>
        <v>206</v>
      </c>
      <c r="D114" s="24">
        <f>SUM(J114,P114)</f>
        <v>218</v>
      </c>
      <c r="E114" s="24">
        <f>SUM(K114,Q114)</f>
        <v>247</v>
      </c>
      <c r="F114" s="2">
        <f>SUM(L114,R114)</f>
        <v>206</v>
      </c>
      <c r="G114" s="2">
        <f>SUM(M114,S114)</f>
        <v>12</v>
      </c>
      <c r="H114" s="2">
        <f>SUM(N114,T114)</f>
        <v>29</v>
      </c>
      <c r="I114" s="2">
        <v>192</v>
      </c>
      <c r="J114" s="2">
        <f>SUM(L114:M114)</f>
        <v>204</v>
      </c>
      <c r="K114" s="2">
        <f>SUM(L114:N114)</f>
        <v>230</v>
      </c>
      <c r="L114" s="2">
        <f t="shared" si="16"/>
        <v>192</v>
      </c>
      <c r="M114" s="3">
        <f t="shared" si="17"/>
        <v>12</v>
      </c>
      <c r="N114" s="4">
        <f t="shared" si="18"/>
        <v>26</v>
      </c>
      <c r="O114" s="5">
        <v>14</v>
      </c>
      <c r="P114" s="5">
        <v>14</v>
      </c>
      <c r="Q114" s="2">
        <v>17</v>
      </c>
      <c r="R114" s="2">
        <f t="shared" si="19"/>
        <v>14</v>
      </c>
      <c r="S114" s="3">
        <f t="shared" si="20"/>
        <v>0</v>
      </c>
      <c r="T114" s="4">
        <f t="shared" si="21"/>
        <v>3</v>
      </c>
      <c r="X114" s="2">
        <v>7</v>
      </c>
      <c r="AC114" s="2">
        <v>3</v>
      </c>
      <c r="AE114" s="2">
        <v>1</v>
      </c>
      <c r="AK114" s="2">
        <v>1</v>
      </c>
      <c r="AN114" s="2">
        <v>3</v>
      </c>
      <c r="AP114" s="4">
        <v>1</v>
      </c>
      <c r="AQ114" s="2">
        <v>86</v>
      </c>
      <c r="AR114" s="4">
        <v>9</v>
      </c>
      <c r="AS114" s="2">
        <v>3</v>
      </c>
      <c r="AV114" s="2">
        <v>12</v>
      </c>
      <c r="AW114" s="3">
        <v>4</v>
      </c>
      <c r="BD114" s="2">
        <v>17</v>
      </c>
      <c r="BE114" s="4">
        <v>3</v>
      </c>
      <c r="BI114" s="2">
        <v>4</v>
      </c>
      <c r="BN114" s="2">
        <v>22</v>
      </c>
      <c r="BO114" s="4">
        <v>12</v>
      </c>
      <c r="BP114" s="2">
        <v>3</v>
      </c>
      <c r="BS114" s="2">
        <v>29</v>
      </c>
      <c r="BT114" s="4">
        <v>3</v>
      </c>
      <c r="CB114" s="2">
        <v>12</v>
      </c>
      <c r="CD114" s="4">
        <v>1</v>
      </c>
      <c r="CE114" s="2">
        <v>16</v>
      </c>
      <c r="CF114" s="3">
        <v>8</v>
      </c>
      <c r="CG114" s="4">
        <v>1</v>
      </c>
      <c r="CH114" s="2">
        <v>6</v>
      </c>
      <c r="CK114" s="2">
        <v>0</v>
      </c>
      <c r="CL114" s="4">
        <v>1</v>
      </c>
      <c r="CP114" s="2">
        <v>10</v>
      </c>
      <c r="CR114" s="4">
        <v>1</v>
      </c>
    </row>
    <row r="115" spans="1:96" x14ac:dyDescent="0.25">
      <c r="A115" s="28" t="s">
        <v>74</v>
      </c>
      <c r="B115" s="23" t="s">
        <v>75</v>
      </c>
      <c r="C115" s="24">
        <f>SUM(I115,O115)</f>
        <v>5</v>
      </c>
      <c r="D115" s="24">
        <v>5</v>
      </c>
      <c r="E115" s="24">
        <v>8</v>
      </c>
      <c r="F115" s="2">
        <f>SUM(L115,R115)</f>
        <v>5</v>
      </c>
      <c r="G115" s="2">
        <f>SUM(M115,S115)</f>
        <v>0</v>
      </c>
      <c r="H115" s="2">
        <f>SUM(N115,T115)</f>
        <v>3</v>
      </c>
      <c r="I115" s="2">
        <v>5</v>
      </c>
      <c r="J115" s="2">
        <v>5</v>
      </c>
      <c r="K115" s="2">
        <v>8</v>
      </c>
      <c r="L115" s="2">
        <f t="shared" si="16"/>
        <v>5</v>
      </c>
      <c r="M115" s="3">
        <f t="shared" si="17"/>
        <v>0</v>
      </c>
      <c r="N115" s="4">
        <f t="shared" si="18"/>
        <v>3</v>
      </c>
      <c r="O115" s="5">
        <v>0</v>
      </c>
      <c r="P115" s="5">
        <v>0</v>
      </c>
      <c r="Q115" s="2">
        <v>0</v>
      </c>
      <c r="R115" s="2">
        <f t="shared" si="19"/>
        <v>0</v>
      </c>
      <c r="S115" s="3">
        <f t="shared" si="20"/>
        <v>0</v>
      </c>
      <c r="T115" s="4">
        <f t="shared" si="21"/>
        <v>0</v>
      </c>
      <c r="AV115" s="2">
        <v>1</v>
      </c>
      <c r="BN115" s="2">
        <v>4</v>
      </c>
      <c r="BO115" s="4">
        <v>3</v>
      </c>
    </row>
    <row r="116" spans="1:96" x14ac:dyDescent="0.25">
      <c r="A116" s="22" t="s">
        <v>76</v>
      </c>
      <c r="B116" s="23" t="s">
        <v>148</v>
      </c>
      <c r="C116" s="24">
        <f>SUM(I116,O116)</f>
        <v>183</v>
      </c>
      <c r="D116" s="24">
        <f>SUM(J116,P116)</f>
        <v>196</v>
      </c>
      <c r="E116" s="24">
        <f>SUM(K116,Q116)</f>
        <v>246</v>
      </c>
      <c r="F116" s="2">
        <f>SUM(L116,R116)</f>
        <v>80</v>
      </c>
      <c r="G116" s="2">
        <f>SUM(M116,S116)</f>
        <v>1</v>
      </c>
      <c r="H116" s="2">
        <f>SUM(N116,T116)</f>
        <v>11</v>
      </c>
      <c r="I116" s="2">
        <f>SUM(L116:L123)</f>
        <v>155</v>
      </c>
      <c r="J116" s="2">
        <f>SUM(L116:M123)</f>
        <v>168</v>
      </c>
      <c r="K116" s="2">
        <f>SUM(L116:N123)</f>
        <v>212</v>
      </c>
      <c r="L116" s="2">
        <f t="shared" si="16"/>
        <v>80</v>
      </c>
      <c r="M116" s="3">
        <f t="shared" si="17"/>
        <v>1</v>
      </c>
      <c r="N116" s="4">
        <f t="shared" si="18"/>
        <v>11</v>
      </c>
      <c r="O116" s="5">
        <f>SUM(R116:R123)</f>
        <v>28</v>
      </c>
      <c r="P116" s="5">
        <f>SUM(R116:S123)</f>
        <v>28</v>
      </c>
      <c r="Q116" s="2">
        <f>SUM(R116:T123)</f>
        <v>34</v>
      </c>
      <c r="R116" s="2">
        <f t="shared" si="19"/>
        <v>0</v>
      </c>
      <c r="S116" s="3">
        <f t="shared" si="20"/>
        <v>0</v>
      </c>
      <c r="T116" s="4">
        <f t="shared" si="21"/>
        <v>0</v>
      </c>
      <c r="AQ116" s="2">
        <v>76</v>
      </c>
      <c r="AR116" s="4">
        <v>8</v>
      </c>
      <c r="CH116" s="2">
        <v>4</v>
      </c>
      <c r="CI116" s="3">
        <v>1</v>
      </c>
      <c r="CJ116" s="4">
        <v>3</v>
      </c>
    </row>
    <row r="117" spans="1:96" x14ac:dyDescent="0.25">
      <c r="A117" s="22"/>
      <c r="B117" s="23" t="s">
        <v>77</v>
      </c>
      <c r="C117" s="24"/>
      <c r="D117" s="24"/>
      <c r="E117" s="24"/>
      <c r="F117" s="2">
        <f>SUM(L117,R117)</f>
        <v>5</v>
      </c>
      <c r="G117" s="2">
        <f>SUM(M117,S117)</f>
        <v>0</v>
      </c>
      <c r="H117" s="2">
        <f>SUM(N117,T117)</f>
        <v>2</v>
      </c>
      <c r="L117" s="2">
        <f t="shared" si="16"/>
        <v>5</v>
      </c>
      <c r="M117" s="3">
        <f t="shared" si="17"/>
        <v>0</v>
      </c>
      <c r="N117" s="4">
        <f t="shared" si="18"/>
        <v>2</v>
      </c>
      <c r="R117" s="2">
        <f t="shared" si="19"/>
        <v>0</v>
      </c>
      <c r="S117" s="3">
        <f t="shared" si="20"/>
        <v>0</v>
      </c>
      <c r="T117" s="4">
        <f t="shared" si="21"/>
        <v>0</v>
      </c>
      <c r="BI117" s="2">
        <v>2</v>
      </c>
      <c r="BN117" s="2">
        <v>0</v>
      </c>
      <c r="BO117" s="4">
        <v>2</v>
      </c>
      <c r="CB117" s="2">
        <v>1</v>
      </c>
      <c r="CM117" s="2">
        <v>2</v>
      </c>
    </row>
    <row r="118" spans="1:96" x14ac:dyDescent="0.25">
      <c r="A118" s="22"/>
      <c r="B118" s="23" t="s">
        <v>78</v>
      </c>
      <c r="C118" s="24"/>
      <c r="D118" s="24"/>
      <c r="E118" s="24"/>
      <c r="F118" s="2">
        <f>SUM(L118,R118)</f>
        <v>13</v>
      </c>
      <c r="G118" s="2">
        <f>SUM(M118,S118)</f>
        <v>2</v>
      </c>
      <c r="H118" s="2">
        <f>SUM(N118,T118)</f>
        <v>2</v>
      </c>
      <c r="L118" s="2">
        <f t="shared" si="16"/>
        <v>13</v>
      </c>
      <c r="M118" s="3">
        <f t="shared" si="17"/>
        <v>2</v>
      </c>
      <c r="N118" s="4">
        <f t="shared" si="18"/>
        <v>2</v>
      </c>
      <c r="R118" s="2">
        <f t="shared" si="19"/>
        <v>0</v>
      </c>
      <c r="S118" s="3">
        <f t="shared" si="20"/>
        <v>0</v>
      </c>
      <c r="T118" s="4">
        <f t="shared" si="21"/>
        <v>0</v>
      </c>
      <c r="AS118" s="2">
        <v>0</v>
      </c>
      <c r="AT118" s="3">
        <v>2</v>
      </c>
      <c r="BD118" s="2">
        <v>2</v>
      </c>
      <c r="BE118" s="4">
        <v>1</v>
      </c>
      <c r="BN118" s="2">
        <v>10</v>
      </c>
      <c r="BO118" s="4">
        <v>1</v>
      </c>
      <c r="CB118" s="2">
        <v>1</v>
      </c>
    </row>
    <row r="119" spans="1:96" x14ac:dyDescent="0.25">
      <c r="A119" s="22"/>
      <c r="B119" s="23" t="s">
        <v>79</v>
      </c>
      <c r="C119" s="24"/>
      <c r="D119" s="24"/>
      <c r="E119" s="24"/>
      <c r="F119" s="2">
        <f>SUM(L119,R119)</f>
        <v>42</v>
      </c>
      <c r="G119" s="2">
        <f>SUM(M119,S119)</f>
        <v>1</v>
      </c>
      <c r="H119" s="2">
        <f>SUM(N119,T119)</f>
        <v>7</v>
      </c>
      <c r="L119" s="2">
        <f t="shared" si="16"/>
        <v>18</v>
      </c>
      <c r="M119" s="3">
        <f t="shared" si="17"/>
        <v>1</v>
      </c>
      <c r="N119" s="4">
        <f t="shared" si="18"/>
        <v>5</v>
      </c>
      <c r="R119" s="2">
        <f t="shared" si="19"/>
        <v>24</v>
      </c>
      <c r="S119" s="3">
        <f t="shared" si="20"/>
        <v>0</v>
      </c>
      <c r="T119" s="4">
        <f t="shared" si="21"/>
        <v>2</v>
      </c>
      <c r="X119" s="2">
        <v>1</v>
      </c>
      <c r="AH119" s="2">
        <v>3</v>
      </c>
      <c r="AN119" s="2">
        <v>24</v>
      </c>
      <c r="AP119" s="4">
        <v>2</v>
      </c>
      <c r="AS119" s="2">
        <v>2</v>
      </c>
      <c r="AV119" s="2">
        <v>3</v>
      </c>
      <c r="BD119" s="2">
        <v>0</v>
      </c>
      <c r="BE119" s="4">
        <v>2</v>
      </c>
      <c r="BJ119" s="3">
        <v>1</v>
      </c>
      <c r="BN119" s="2">
        <v>4</v>
      </c>
      <c r="BO119" s="4">
        <v>3</v>
      </c>
      <c r="BP119" s="2">
        <v>1</v>
      </c>
      <c r="CM119" s="2">
        <v>4</v>
      </c>
    </row>
    <row r="120" spans="1:96" x14ac:dyDescent="0.25">
      <c r="A120" s="28"/>
      <c r="B120" s="23" t="s">
        <v>80</v>
      </c>
      <c r="C120" s="24"/>
      <c r="D120" s="24"/>
      <c r="E120" s="24"/>
      <c r="F120" s="2">
        <f>SUM(L120,R120)</f>
        <v>37</v>
      </c>
      <c r="G120" s="2">
        <f>SUM(M120,S120)</f>
        <v>8</v>
      </c>
      <c r="H120" s="2">
        <f>SUM(N120,T120)</f>
        <v>24</v>
      </c>
      <c r="L120" s="2">
        <f t="shared" si="16"/>
        <v>33</v>
      </c>
      <c r="M120" s="3">
        <f t="shared" si="17"/>
        <v>8</v>
      </c>
      <c r="N120" s="4">
        <f t="shared" si="18"/>
        <v>20</v>
      </c>
      <c r="R120" s="2">
        <f t="shared" si="19"/>
        <v>4</v>
      </c>
      <c r="S120" s="3">
        <f t="shared" si="20"/>
        <v>0</v>
      </c>
      <c r="T120" s="4">
        <f t="shared" si="21"/>
        <v>4</v>
      </c>
      <c r="X120" s="2">
        <v>1</v>
      </c>
      <c r="AE120" s="2">
        <v>1</v>
      </c>
      <c r="AH120" s="2">
        <v>1</v>
      </c>
      <c r="AI120" s="3">
        <v>1</v>
      </c>
      <c r="AJ120" s="4">
        <v>1</v>
      </c>
      <c r="AN120" s="2">
        <v>3</v>
      </c>
      <c r="AP120" s="4">
        <v>4</v>
      </c>
      <c r="AS120" s="2">
        <v>0</v>
      </c>
      <c r="AT120" s="3">
        <v>2</v>
      </c>
      <c r="AU120" s="4">
        <v>2</v>
      </c>
      <c r="BI120" s="2">
        <v>1</v>
      </c>
      <c r="BJ120" s="3">
        <v>4</v>
      </c>
      <c r="BK120" s="4">
        <v>1</v>
      </c>
      <c r="BN120" s="2">
        <v>14</v>
      </c>
      <c r="BO120" s="4">
        <v>13</v>
      </c>
      <c r="BP120" s="2">
        <v>0</v>
      </c>
      <c r="BQ120" s="3">
        <v>1</v>
      </c>
      <c r="CB120" s="2">
        <v>12</v>
      </c>
      <c r="CM120" s="2">
        <v>4</v>
      </c>
      <c r="CO120" s="4">
        <v>3</v>
      </c>
    </row>
    <row r="121" spans="1:96" x14ac:dyDescent="0.25">
      <c r="A121" s="28"/>
      <c r="B121" s="23" t="s">
        <v>81</v>
      </c>
      <c r="C121" s="24"/>
      <c r="D121" s="24"/>
      <c r="E121" s="24"/>
      <c r="F121" s="2">
        <f>SUM(L121,R121)</f>
        <v>4</v>
      </c>
      <c r="G121" s="2">
        <f>SUM(M121,S121)</f>
        <v>1</v>
      </c>
      <c r="H121" s="2">
        <f>SUM(N121,T121)</f>
        <v>2</v>
      </c>
      <c r="L121" s="2">
        <f t="shared" si="16"/>
        <v>4</v>
      </c>
      <c r="M121" s="3">
        <f t="shared" si="17"/>
        <v>1</v>
      </c>
      <c r="N121" s="4">
        <f t="shared" si="18"/>
        <v>2</v>
      </c>
      <c r="R121" s="2">
        <f t="shared" si="19"/>
        <v>0</v>
      </c>
      <c r="S121" s="3">
        <f t="shared" si="20"/>
        <v>0</v>
      </c>
      <c r="T121" s="4">
        <f t="shared" si="21"/>
        <v>0</v>
      </c>
      <c r="AC121" s="2">
        <v>2</v>
      </c>
      <c r="BA121" s="2">
        <v>0</v>
      </c>
      <c r="BB121" s="3">
        <v>0</v>
      </c>
      <c r="BC121" s="4">
        <v>1</v>
      </c>
      <c r="BI121" s="2">
        <v>0</v>
      </c>
      <c r="BJ121" s="3">
        <v>1</v>
      </c>
      <c r="BK121" s="4">
        <v>1</v>
      </c>
      <c r="BN121" s="2">
        <v>2</v>
      </c>
    </row>
    <row r="122" spans="1:96" x14ac:dyDescent="0.25">
      <c r="A122" s="28"/>
      <c r="B122" s="23" t="s">
        <v>82</v>
      </c>
      <c r="C122" s="24"/>
      <c r="D122" s="24"/>
      <c r="E122" s="24"/>
      <c r="F122" s="2">
        <f>SUM(L122,R122)</f>
        <v>2</v>
      </c>
      <c r="G122" s="2">
        <f>SUM(M122,S122)</f>
        <v>0</v>
      </c>
      <c r="H122" s="2">
        <f>SUM(N122,T122)</f>
        <v>1</v>
      </c>
      <c r="L122" s="2">
        <f t="shared" si="16"/>
        <v>2</v>
      </c>
      <c r="M122" s="3">
        <f t="shared" si="17"/>
        <v>0</v>
      </c>
      <c r="N122" s="4">
        <f t="shared" si="18"/>
        <v>1</v>
      </c>
      <c r="R122" s="2">
        <f t="shared" si="19"/>
        <v>0</v>
      </c>
      <c r="S122" s="3">
        <f t="shared" si="20"/>
        <v>0</v>
      </c>
      <c r="T122" s="4">
        <f t="shared" si="21"/>
        <v>0</v>
      </c>
      <c r="AV122" s="2">
        <v>1</v>
      </c>
      <c r="BI122" s="2">
        <v>0</v>
      </c>
      <c r="BJ122" s="3">
        <v>0</v>
      </c>
      <c r="BK122" s="4">
        <v>1</v>
      </c>
      <c r="BN122" s="2">
        <v>1</v>
      </c>
    </row>
    <row r="123" spans="1:96" x14ac:dyDescent="0.25">
      <c r="A123" s="28"/>
      <c r="B123" s="23" t="s">
        <v>83</v>
      </c>
      <c r="C123" s="24"/>
      <c r="D123" s="24"/>
      <c r="E123" s="24"/>
      <c r="F123" s="2">
        <f>SUM(L123,R123)</f>
        <v>0</v>
      </c>
      <c r="G123" s="2">
        <f>SUM(M123,S123)</f>
        <v>0</v>
      </c>
      <c r="H123" s="2">
        <f>SUM(N123,T123)</f>
        <v>1</v>
      </c>
      <c r="L123" s="2">
        <f t="shared" si="16"/>
        <v>0</v>
      </c>
      <c r="M123" s="3">
        <f t="shared" si="17"/>
        <v>0</v>
      </c>
      <c r="N123" s="4">
        <f t="shared" si="18"/>
        <v>1</v>
      </c>
      <c r="R123" s="2">
        <f t="shared" si="19"/>
        <v>0</v>
      </c>
      <c r="S123" s="3">
        <f t="shared" si="20"/>
        <v>0</v>
      </c>
      <c r="T123" s="4">
        <f t="shared" si="21"/>
        <v>0</v>
      </c>
      <c r="BN123" s="2">
        <v>0</v>
      </c>
      <c r="BO123" s="4">
        <v>1</v>
      </c>
    </row>
    <row r="124" spans="1:96" x14ac:dyDescent="0.25">
      <c r="A124" s="29" t="s">
        <v>84</v>
      </c>
      <c r="B124" s="23" t="s">
        <v>85</v>
      </c>
      <c r="C124" s="24">
        <f>SUM(I124,O124)</f>
        <v>37</v>
      </c>
      <c r="D124" s="24">
        <f>SUM(J124,P124)</f>
        <v>42</v>
      </c>
      <c r="E124" s="24">
        <f>SUM(K124,Q124)</f>
        <v>44</v>
      </c>
      <c r="F124" s="2">
        <f>SUM(L124,R124)</f>
        <v>2</v>
      </c>
      <c r="G124" s="2">
        <f>SUM(M124,S124)</f>
        <v>0</v>
      </c>
      <c r="H124" s="2">
        <f>SUM(N124,T124)</f>
        <v>0</v>
      </c>
      <c r="I124" s="2">
        <f>SUM(L124:L136)</f>
        <v>37</v>
      </c>
      <c r="J124" s="2">
        <f>SUM(L124:M136)</f>
        <v>42</v>
      </c>
      <c r="K124" s="2">
        <f>SUM(L124:N136)</f>
        <v>44</v>
      </c>
      <c r="L124" s="2">
        <f t="shared" si="16"/>
        <v>2</v>
      </c>
      <c r="M124" s="3">
        <f t="shared" si="17"/>
        <v>0</v>
      </c>
      <c r="N124" s="4">
        <f t="shared" si="18"/>
        <v>0</v>
      </c>
      <c r="O124" s="5">
        <f>SUM(R124:R136)</f>
        <v>0</v>
      </c>
      <c r="P124" s="5">
        <f>SUM(R124:S136)</f>
        <v>0</v>
      </c>
      <c r="Q124" s="2">
        <f>SUM(R124:T136)</f>
        <v>0</v>
      </c>
      <c r="R124" s="2">
        <f t="shared" si="19"/>
        <v>0</v>
      </c>
      <c r="S124" s="3">
        <f t="shared" si="20"/>
        <v>0</v>
      </c>
      <c r="T124" s="4">
        <f t="shared" si="21"/>
        <v>0</v>
      </c>
      <c r="AK124" s="2">
        <v>1</v>
      </c>
      <c r="CB124" s="2">
        <v>1</v>
      </c>
    </row>
    <row r="125" spans="1:96" x14ac:dyDescent="0.25">
      <c r="A125" s="29"/>
      <c r="B125" s="23" t="s">
        <v>86</v>
      </c>
      <c r="C125" s="24"/>
      <c r="D125" s="24"/>
      <c r="E125" s="24"/>
      <c r="F125" s="2">
        <f>SUM(L125,R125)</f>
        <v>1</v>
      </c>
      <c r="G125" s="2">
        <f>SUM(M125,S125)</f>
        <v>0</v>
      </c>
      <c r="H125" s="2">
        <f>SUM(N125,T125)</f>
        <v>0</v>
      </c>
      <c r="L125" s="2">
        <f t="shared" si="16"/>
        <v>1</v>
      </c>
      <c r="M125" s="3">
        <f t="shared" si="17"/>
        <v>0</v>
      </c>
      <c r="N125" s="4">
        <f t="shared" si="18"/>
        <v>0</v>
      </c>
      <c r="R125" s="2">
        <f t="shared" si="19"/>
        <v>0</v>
      </c>
      <c r="S125" s="3">
        <f t="shared" si="20"/>
        <v>0</v>
      </c>
      <c r="T125" s="4">
        <f t="shared" si="21"/>
        <v>0</v>
      </c>
      <c r="AQ125" s="2">
        <v>1</v>
      </c>
    </row>
    <row r="126" spans="1:96" x14ac:dyDescent="0.25">
      <c r="A126" s="29"/>
      <c r="B126" s="23" t="s">
        <v>87</v>
      </c>
      <c r="C126" s="24"/>
      <c r="D126" s="24"/>
      <c r="E126" s="24"/>
      <c r="F126" s="2">
        <f>SUM(L126,R126)</f>
        <v>2</v>
      </c>
      <c r="G126" s="2">
        <f>SUM(M126,S126)</f>
        <v>0</v>
      </c>
      <c r="H126" s="2">
        <f>SUM(N126,T126)</f>
        <v>0</v>
      </c>
      <c r="L126" s="2">
        <f t="shared" si="16"/>
        <v>2</v>
      </c>
      <c r="M126" s="3">
        <f t="shared" si="17"/>
        <v>0</v>
      </c>
      <c r="N126" s="4">
        <f t="shared" si="18"/>
        <v>0</v>
      </c>
      <c r="R126" s="2">
        <f t="shared" si="19"/>
        <v>0</v>
      </c>
      <c r="S126" s="3">
        <f t="shared" si="20"/>
        <v>0</v>
      </c>
      <c r="T126" s="4">
        <f t="shared" si="21"/>
        <v>0</v>
      </c>
      <c r="AQ126" s="2">
        <v>1</v>
      </c>
      <c r="CB126" s="2">
        <v>1</v>
      </c>
    </row>
    <row r="127" spans="1:96" x14ac:dyDescent="0.25">
      <c r="A127" s="29"/>
      <c r="B127" s="23" t="s">
        <v>88</v>
      </c>
      <c r="C127" s="24"/>
      <c r="D127" s="24"/>
      <c r="E127" s="24"/>
      <c r="F127" s="2">
        <f>SUM(L127,R127)</f>
        <v>3</v>
      </c>
      <c r="G127" s="2">
        <f>SUM(M127,S127)</f>
        <v>1</v>
      </c>
      <c r="H127" s="2">
        <f>SUM(N127,T127)</f>
        <v>0</v>
      </c>
      <c r="L127" s="2">
        <f t="shared" si="16"/>
        <v>3</v>
      </c>
      <c r="M127" s="3">
        <f t="shared" si="17"/>
        <v>1</v>
      </c>
      <c r="N127" s="4">
        <f t="shared" si="18"/>
        <v>0</v>
      </c>
      <c r="R127" s="2">
        <f t="shared" si="19"/>
        <v>0</v>
      </c>
      <c r="S127" s="3">
        <f t="shared" si="20"/>
        <v>0</v>
      </c>
      <c r="T127" s="4">
        <f t="shared" si="21"/>
        <v>0</v>
      </c>
      <c r="AK127" s="2">
        <v>0</v>
      </c>
      <c r="AL127" s="3">
        <v>1</v>
      </c>
      <c r="AQ127" s="2">
        <v>2</v>
      </c>
      <c r="CB127" s="2">
        <v>1</v>
      </c>
    </row>
    <row r="128" spans="1:96" x14ac:dyDescent="0.25">
      <c r="A128" s="29"/>
      <c r="B128" s="23" t="s">
        <v>89</v>
      </c>
      <c r="C128" s="24"/>
      <c r="D128" s="24"/>
      <c r="E128" s="24"/>
      <c r="F128" s="2">
        <f>SUM(L128,R128)</f>
        <v>10</v>
      </c>
      <c r="G128" s="2">
        <f>SUM(M128,S128)</f>
        <v>0</v>
      </c>
      <c r="H128" s="2">
        <f>SUM(N128,T128)</f>
        <v>0</v>
      </c>
      <c r="L128" s="2">
        <f t="shared" si="16"/>
        <v>10</v>
      </c>
      <c r="M128" s="3">
        <f t="shared" si="17"/>
        <v>0</v>
      </c>
      <c r="N128" s="4">
        <f t="shared" si="18"/>
        <v>0</v>
      </c>
      <c r="R128" s="2">
        <f t="shared" si="19"/>
        <v>0</v>
      </c>
      <c r="S128" s="3">
        <f t="shared" si="20"/>
        <v>0</v>
      </c>
      <c r="T128" s="4">
        <f t="shared" si="21"/>
        <v>0</v>
      </c>
      <c r="AK128" s="2">
        <v>1</v>
      </c>
      <c r="AQ128" s="2">
        <v>4</v>
      </c>
      <c r="BI128" s="2">
        <v>1</v>
      </c>
      <c r="CB128" s="2">
        <v>4</v>
      </c>
    </row>
    <row r="129" spans="1:96" x14ac:dyDescent="0.25">
      <c r="A129" s="29"/>
      <c r="B129" s="23" t="s">
        <v>90</v>
      </c>
      <c r="C129" s="24"/>
      <c r="D129" s="24"/>
      <c r="E129" s="24"/>
      <c r="F129" s="2">
        <f>SUM(L129,R129)</f>
        <v>2</v>
      </c>
      <c r="G129" s="2">
        <f>SUM(M129,S129)</f>
        <v>0</v>
      </c>
      <c r="H129" s="2">
        <f>SUM(N129,T129)</f>
        <v>0</v>
      </c>
      <c r="L129" s="2">
        <f t="shared" si="16"/>
        <v>2</v>
      </c>
      <c r="M129" s="3">
        <f t="shared" si="17"/>
        <v>0</v>
      </c>
      <c r="N129" s="4">
        <f t="shared" si="18"/>
        <v>0</v>
      </c>
      <c r="R129" s="2">
        <f t="shared" si="19"/>
        <v>0</v>
      </c>
      <c r="S129" s="3">
        <f t="shared" si="20"/>
        <v>0</v>
      </c>
      <c r="T129" s="4">
        <f t="shared" si="21"/>
        <v>0</v>
      </c>
      <c r="AQ129" s="2">
        <v>2</v>
      </c>
    </row>
    <row r="130" spans="1:96" x14ac:dyDescent="0.25">
      <c r="A130" s="29"/>
      <c r="B130" s="23" t="s">
        <v>91</v>
      </c>
      <c r="C130" s="24"/>
      <c r="D130" s="24"/>
      <c r="E130" s="24"/>
      <c r="F130" s="2">
        <f>SUM(L130,R130)</f>
        <v>1</v>
      </c>
      <c r="G130" s="2">
        <f>SUM(M130,S130)</f>
        <v>0</v>
      </c>
      <c r="H130" s="2">
        <f>SUM(N130,T130)</f>
        <v>0</v>
      </c>
      <c r="L130" s="2">
        <f t="shared" si="16"/>
        <v>1</v>
      </c>
      <c r="M130" s="3">
        <f t="shared" si="17"/>
        <v>0</v>
      </c>
      <c r="N130" s="4">
        <f t="shared" si="18"/>
        <v>0</v>
      </c>
      <c r="R130" s="2">
        <f t="shared" si="19"/>
        <v>0</v>
      </c>
      <c r="S130" s="3">
        <f t="shared" si="20"/>
        <v>0</v>
      </c>
      <c r="T130" s="4">
        <f t="shared" si="21"/>
        <v>0</v>
      </c>
      <c r="BI130" s="2">
        <v>1</v>
      </c>
    </row>
    <row r="131" spans="1:96" x14ac:dyDescent="0.25">
      <c r="A131" s="29"/>
      <c r="B131" s="23" t="s">
        <v>92</v>
      </c>
      <c r="C131" s="24"/>
      <c r="D131" s="24"/>
      <c r="E131" s="24"/>
      <c r="F131" s="2">
        <f>SUM(L131,R131)</f>
        <v>1</v>
      </c>
      <c r="G131" s="2">
        <f>SUM(M131,S131)</f>
        <v>0</v>
      </c>
      <c r="H131" s="2">
        <f>SUM(N131,T131)</f>
        <v>0</v>
      </c>
      <c r="L131" s="2">
        <f t="shared" si="16"/>
        <v>1</v>
      </c>
      <c r="M131" s="3">
        <f t="shared" si="17"/>
        <v>0</v>
      </c>
      <c r="N131" s="4">
        <f t="shared" si="18"/>
        <v>0</v>
      </c>
      <c r="R131" s="2">
        <f t="shared" si="19"/>
        <v>0</v>
      </c>
      <c r="S131" s="3">
        <f t="shared" si="20"/>
        <v>0</v>
      </c>
      <c r="T131" s="4">
        <f t="shared" si="21"/>
        <v>0</v>
      </c>
      <c r="BI131" s="2">
        <v>1</v>
      </c>
    </row>
    <row r="132" spans="1:96" x14ac:dyDescent="0.25">
      <c r="A132" s="29"/>
      <c r="B132" s="23" t="s">
        <v>93</v>
      </c>
      <c r="C132" s="24"/>
      <c r="D132" s="24"/>
      <c r="E132" s="24"/>
      <c r="F132" s="2">
        <f>SUM(L132,R132)</f>
        <v>0</v>
      </c>
      <c r="G132" s="2">
        <f>SUM(M132,S132)</f>
        <v>1</v>
      </c>
      <c r="H132" s="2">
        <f>SUM(N132,T132)</f>
        <v>0</v>
      </c>
      <c r="L132" s="2">
        <f t="shared" si="16"/>
        <v>0</v>
      </c>
      <c r="M132" s="3">
        <f t="shared" si="17"/>
        <v>1</v>
      </c>
      <c r="N132" s="4">
        <f t="shared" si="18"/>
        <v>0</v>
      </c>
      <c r="R132" s="2">
        <f t="shared" si="19"/>
        <v>0</v>
      </c>
      <c r="S132" s="3">
        <f t="shared" si="20"/>
        <v>0</v>
      </c>
      <c r="T132" s="4">
        <f t="shared" si="21"/>
        <v>0</v>
      </c>
      <c r="CB132" s="2">
        <v>0</v>
      </c>
      <c r="CC132" s="3">
        <v>1</v>
      </c>
    </row>
    <row r="133" spans="1:96" x14ac:dyDescent="0.25">
      <c r="A133" s="29"/>
      <c r="B133" s="23" t="s">
        <v>94</v>
      </c>
      <c r="C133" s="24"/>
      <c r="D133" s="24"/>
      <c r="E133" s="24"/>
      <c r="F133" s="2">
        <f>SUM(L133,R133)</f>
        <v>2</v>
      </c>
      <c r="G133" s="2">
        <f>SUM(M133,S133)</f>
        <v>0</v>
      </c>
      <c r="H133" s="2">
        <f>SUM(N133,T133)</f>
        <v>0</v>
      </c>
      <c r="L133" s="2">
        <f t="shared" si="16"/>
        <v>2</v>
      </c>
      <c r="M133" s="3">
        <f t="shared" si="17"/>
        <v>0</v>
      </c>
      <c r="N133" s="4">
        <f t="shared" si="18"/>
        <v>0</v>
      </c>
      <c r="R133" s="2">
        <f t="shared" si="19"/>
        <v>0</v>
      </c>
      <c r="S133" s="3">
        <f t="shared" si="20"/>
        <v>0</v>
      </c>
      <c r="T133" s="4">
        <f t="shared" si="21"/>
        <v>0</v>
      </c>
      <c r="CB133" s="2">
        <v>2</v>
      </c>
    </row>
    <row r="134" spans="1:96" x14ac:dyDescent="0.25">
      <c r="A134" s="29"/>
      <c r="B134" s="23" t="s">
        <v>95</v>
      </c>
      <c r="C134" s="24"/>
      <c r="D134" s="24"/>
      <c r="E134" s="24"/>
      <c r="F134" s="2">
        <f>SUM(L134,R134)</f>
        <v>5</v>
      </c>
      <c r="G134" s="2">
        <f>SUM(M134,S134)</f>
        <v>1</v>
      </c>
      <c r="H134" s="2">
        <f>SUM(N134,T134)</f>
        <v>1</v>
      </c>
      <c r="L134" s="2">
        <f t="shared" si="16"/>
        <v>5</v>
      </c>
      <c r="M134" s="3">
        <f t="shared" si="17"/>
        <v>1</v>
      </c>
      <c r="N134" s="4">
        <f t="shared" si="18"/>
        <v>1</v>
      </c>
      <c r="R134" s="2">
        <f t="shared" si="19"/>
        <v>0</v>
      </c>
      <c r="S134" s="3">
        <f t="shared" si="20"/>
        <v>0</v>
      </c>
      <c r="T134" s="4">
        <f t="shared" si="21"/>
        <v>0</v>
      </c>
      <c r="AK134" s="2">
        <v>0</v>
      </c>
      <c r="AL134" s="3">
        <v>1</v>
      </c>
      <c r="AQ134" s="2">
        <v>2</v>
      </c>
      <c r="AY134" s="2">
        <v>1</v>
      </c>
      <c r="AZ134" s="4">
        <v>1</v>
      </c>
      <c r="BI134" s="2">
        <v>1</v>
      </c>
      <c r="CB134" s="2">
        <v>1</v>
      </c>
    </row>
    <row r="135" spans="1:96" x14ac:dyDescent="0.25">
      <c r="A135" s="29"/>
      <c r="B135" s="23" t="s">
        <v>96</v>
      </c>
      <c r="C135" s="24"/>
      <c r="D135" s="24"/>
      <c r="E135" s="24"/>
      <c r="F135" s="2">
        <f>SUM(L135,R135)</f>
        <v>7</v>
      </c>
      <c r="G135" s="2">
        <f>SUM(M135,S135)</f>
        <v>0</v>
      </c>
      <c r="H135" s="2">
        <f>SUM(N135,T135)</f>
        <v>1</v>
      </c>
      <c r="L135" s="2">
        <f t="shared" ref="L135:L197" si="22">SUM(X135,Z135,AC135,AH135,AK135,AQ135,AS135,AV135,AY135,BA135,BD135,BF135,BI135,BL135,BN135,BP135,BU135,BY135,CB135,CE135,CH135,CM135)</f>
        <v>7</v>
      </c>
      <c r="M135" s="3">
        <f t="shared" ref="M135:M197" si="23">SUM(AI135,AL135,AT135,AW135,BB135,BG135,BJ135,BQ135,BZ135,CC135,CF135,CI135,CN135)</f>
        <v>0</v>
      </c>
      <c r="N135" s="4">
        <f t="shared" ref="N135:N197" si="24">SUM(Y135,AA135,AD135,AJ135,AM135,AR135,AU135,AX135,AZ135,BC135,BE135,BH135,BK135,BM135,BO135,BR135,CA135,CD135,CG135,CJ135,CO135)</f>
        <v>1</v>
      </c>
      <c r="R135" s="2">
        <f t="shared" ref="R135:R197" si="25">SUM(AB135,AE135,AN135,BV135,CK135,CP135)</f>
        <v>0</v>
      </c>
      <c r="S135" s="3">
        <f t="shared" ref="S135:S197" si="26">SUM(AF135,AO135,BW135,CQ135)</f>
        <v>0</v>
      </c>
      <c r="T135" s="4">
        <f t="shared" ref="T135:T197" si="27">SUM(AG135,AP135,BX135,CL135,CR135)</f>
        <v>0</v>
      </c>
      <c r="AY135" s="2">
        <v>5</v>
      </c>
      <c r="AZ135" s="4">
        <v>1</v>
      </c>
      <c r="BI135" s="2">
        <v>1</v>
      </c>
      <c r="CB135" s="2">
        <v>1</v>
      </c>
    </row>
    <row r="136" spans="1:96" x14ac:dyDescent="0.25">
      <c r="A136" s="29"/>
      <c r="B136" s="23" t="s">
        <v>97</v>
      </c>
      <c r="C136" s="24"/>
      <c r="D136" s="24"/>
      <c r="E136" s="24"/>
      <c r="F136" s="2">
        <f>SUM(L136,R136)</f>
        <v>1</v>
      </c>
      <c r="G136" s="2">
        <f>SUM(M136,S136)</f>
        <v>2</v>
      </c>
      <c r="H136" s="2">
        <f>SUM(N136,T136)</f>
        <v>0</v>
      </c>
      <c r="L136" s="2">
        <f t="shared" si="22"/>
        <v>1</v>
      </c>
      <c r="M136" s="3">
        <f t="shared" si="23"/>
        <v>2</v>
      </c>
      <c r="N136" s="4">
        <f t="shared" si="24"/>
        <v>0</v>
      </c>
      <c r="R136" s="2">
        <f t="shared" si="25"/>
        <v>0</v>
      </c>
      <c r="S136" s="3">
        <f t="shared" si="26"/>
        <v>0</v>
      </c>
      <c r="T136" s="4">
        <f t="shared" si="27"/>
        <v>0</v>
      </c>
      <c r="BI136" s="2">
        <v>1</v>
      </c>
      <c r="CB136" s="2">
        <v>0</v>
      </c>
      <c r="CC136" s="3">
        <v>2</v>
      </c>
    </row>
    <row r="137" spans="1:96" x14ac:dyDescent="0.25">
      <c r="A137" s="28" t="s">
        <v>98</v>
      </c>
      <c r="B137" s="23" t="s">
        <v>99</v>
      </c>
      <c r="C137" s="24">
        <f>SUM(I137,O137)</f>
        <v>44</v>
      </c>
      <c r="D137" s="24">
        <f>SUM(J137,P137)</f>
        <v>45</v>
      </c>
      <c r="E137" s="24">
        <f>SUM(K137,Q137)</f>
        <v>48</v>
      </c>
      <c r="F137" s="2">
        <f>SUM(L137,R137)</f>
        <v>37</v>
      </c>
      <c r="G137" s="2">
        <f>SUM(M137,S137)</f>
        <v>0</v>
      </c>
      <c r="H137" s="2">
        <f>SUM(N137,T137)</f>
        <v>1</v>
      </c>
      <c r="I137" s="2">
        <f>SUM(L137:L140)</f>
        <v>40</v>
      </c>
      <c r="J137" s="2">
        <f>SUM(L137:M140)</f>
        <v>41</v>
      </c>
      <c r="K137" s="2">
        <f>SUM(L137:N140)</f>
        <v>42</v>
      </c>
      <c r="L137" s="2">
        <f t="shared" si="22"/>
        <v>33</v>
      </c>
      <c r="M137" s="3">
        <f t="shared" si="23"/>
        <v>0</v>
      </c>
      <c r="N137" s="4">
        <f t="shared" si="24"/>
        <v>1</v>
      </c>
      <c r="O137" s="5">
        <f>SUM(R137:R140)</f>
        <v>4</v>
      </c>
      <c r="P137" s="5">
        <f>SUM(R137:S140)</f>
        <v>4</v>
      </c>
      <c r="Q137" s="2">
        <f>SUM(R137:T140)</f>
        <v>6</v>
      </c>
      <c r="R137" s="2">
        <f t="shared" si="25"/>
        <v>4</v>
      </c>
      <c r="S137" s="3">
        <f t="shared" si="26"/>
        <v>0</v>
      </c>
      <c r="T137" s="4">
        <f t="shared" si="27"/>
        <v>0</v>
      </c>
      <c r="X137" s="2">
        <v>1</v>
      </c>
      <c r="AE137" s="2">
        <v>1</v>
      </c>
      <c r="AQ137" s="2">
        <v>10</v>
      </c>
      <c r="AS137" s="2">
        <v>1</v>
      </c>
      <c r="BI137" s="2">
        <v>2</v>
      </c>
      <c r="BL137" s="2">
        <v>8</v>
      </c>
      <c r="BN137" s="2">
        <v>3</v>
      </c>
      <c r="BO137" s="4">
        <v>1</v>
      </c>
      <c r="BP137" s="2">
        <v>2</v>
      </c>
      <c r="CB137" s="2">
        <v>6</v>
      </c>
      <c r="CP137" s="2">
        <v>3</v>
      </c>
    </row>
    <row r="138" spans="1:96" x14ac:dyDescent="0.25">
      <c r="A138" s="28"/>
      <c r="B138" s="23" t="s">
        <v>100</v>
      </c>
      <c r="C138" s="24"/>
      <c r="D138" s="24"/>
      <c r="E138" s="24"/>
      <c r="F138" s="2">
        <f>SUM(L138,R138)</f>
        <v>2</v>
      </c>
      <c r="G138" s="2">
        <f>SUM(M138,S138)</f>
        <v>0</v>
      </c>
      <c r="H138" s="2">
        <f>SUM(N138,T138)</f>
        <v>0</v>
      </c>
      <c r="L138" s="2">
        <f t="shared" si="22"/>
        <v>2</v>
      </c>
      <c r="M138" s="3">
        <f t="shared" si="23"/>
        <v>0</v>
      </c>
      <c r="N138" s="4">
        <f t="shared" si="24"/>
        <v>0</v>
      </c>
      <c r="R138" s="2">
        <f t="shared" si="25"/>
        <v>0</v>
      </c>
      <c r="S138" s="3">
        <f t="shared" si="26"/>
        <v>0</v>
      </c>
      <c r="T138" s="4">
        <f t="shared" si="27"/>
        <v>0</v>
      </c>
      <c r="AQ138" s="2">
        <v>1</v>
      </c>
      <c r="AS138" s="2">
        <v>1</v>
      </c>
    </row>
    <row r="139" spans="1:96" x14ac:dyDescent="0.25">
      <c r="A139" s="28"/>
      <c r="B139" s="23" t="s">
        <v>101</v>
      </c>
      <c r="C139" s="24"/>
      <c r="D139" s="24"/>
      <c r="E139" s="24"/>
      <c r="F139" s="2">
        <f>SUM(L139,R139)</f>
        <v>5</v>
      </c>
      <c r="G139" s="2">
        <f>SUM(M139,S139)</f>
        <v>0</v>
      </c>
      <c r="H139" s="2">
        <f>SUM(N139,T139)</f>
        <v>2</v>
      </c>
      <c r="L139" s="2">
        <f t="shared" si="22"/>
        <v>5</v>
      </c>
      <c r="M139" s="3">
        <f t="shared" si="23"/>
        <v>0</v>
      </c>
      <c r="N139" s="4">
        <f t="shared" si="24"/>
        <v>0</v>
      </c>
      <c r="R139" s="2">
        <f t="shared" si="25"/>
        <v>0</v>
      </c>
      <c r="S139" s="3">
        <f t="shared" si="26"/>
        <v>0</v>
      </c>
      <c r="T139" s="4">
        <f t="shared" si="27"/>
        <v>2</v>
      </c>
      <c r="AE139" s="2">
        <v>0</v>
      </c>
      <c r="AF139" s="3">
        <v>0</v>
      </c>
      <c r="AG139" s="4">
        <v>2</v>
      </c>
      <c r="AV139" s="2">
        <v>1</v>
      </c>
      <c r="BL139" s="2">
        <v>1</v>
      </c>
      <c r="CB139" s="2">
        <v>3</v>
      </c>
    </row>
    <row r="140" spans="1:96" x14ac:dyDescent="0.25">
      <c r="A140" s="28"/>
      <c r="B140" s="23" t="s">
        <v>102</v>
      </c>
      <c r="C140" s="24"/>
      <c r="D140" s="24"/>
      <c r="E140" s="24"/>
      <c r="F140" s="2">
        <f>SUM(L140,R140)</f>
        <v>0</v>
      </c>
      <c r="G140" s="2">
        <f>SUM(M140,S140)</f>
        <v>1</v>
      </c>
      <c r="H140" s="2">
        <f>SUM(N140,T140)</f>
        <v>0</v>
      </c>
      <c r="L140" s="2">
        <f t="shared" si="22"/>
        <v>0</v>
      </c>
      <c r="M140" s="3">
        <f t="shared" si="23"/>
        <v>1</v>
      </c>
      <c r="N140" s="4">
        <f t="shared" si="24"/>
        <v>0</v>
      </c>
      <c r="R140" s="2">
        <f t="shared" si="25"/>
        <v>0</v>
      </c>
      <c r="S140" s="3">
        <f t="shared" si="26"/>
        <v>0</v>
      </c>
      <c r="T140" s="4">
        <f t="shared" si="27"/>
        <v>0</v>
      </c>
      <c r="CB140" s="2">
        <v>0</v>
      </c>
      <c r="CC140" s="3">
        <v>1</v>
      </c>
    </row>
    <row r="141" spans="1:96" x14ac:dyDescent="0.25">
      <c r="A141" s="28" t="s">
        <v>103</v>
      </c>
      <c r="B141" s="23" t="s">
        <v>104</v>
      </c>
      <c r="C141" s="24">
        <f>SUM(I141,O141)</f>
        <v>179</v>
      </c>
      <c r="D141" s="24">
        <f>SUM(J141,P141)</f>
        <v>183</v>
      </c>
      <c r="E141" s="24">
        <f>SUM(K141,Q141)</f>
        <v>212</v>
      </c>
      <c r="F141" s="2">
        <f>SUM(L141,R141)</f>
        <v>179</v>
      </c>
      <c r="G141" s="2">
        <f>SUM(M141,S141)</f>
        <v>4</v>
      </c>
      <c r="H141" s="2">
        <f>SUM(N141,T141)</f>
        <v>29</v>
      </c>
      <c r="I141" s="2">
        <v>173</v>
      </c>
      <c r="J141" s="2">
        <v>177</v>
      </c>
      <c r="K141" s="2">
        <f>SUM(L141:N141)</f>
        <v>205</v>
      </c>
      <c r="L141" s="2">
        <f t="shared" si="22"/>
        <v>173</v>
      </c>
      <c r="M141" s="3">
        <f t="shared" si="23"/>
        <v>4</v>
      </c>
      <c r="N141" s="4">
        <f t="shared" si="24"/>
        <v>28</v>
      </c>
      <c r="O141" s="5">
        <v>6</v>
      </c>
      <c r="P141" s="5">
        <v>6</v>
      </c>
      <c r="Q141" s="2">
        <v>7</v>
      </c>
      <c r="R141" s="2">
        <f t="shared" si="25"/>
        <v>6</v>
      </c>
      <c r="S141" s="3">
        <f t="shared" si="26"/>
        <v>0</v>
      </c>
      <c r="T141" s="4">
        <f t="shared" si="27"/>
        <v>1</v>
      </c>
      <c r="X141" s="2">
        <v>9</v>
      </c>
      <c r="AE141" s="2">
        <v>2</v>
      </c>
      <c r="AQ141" s="2">
        <v>77</v>
      </c>
      <c r="AR141" s="4">
        <v>5</v>
      </c>
      <c r="AS141" s="2">
        <v>3</v>
      </c>
      <c r="AV141" s="2">
        <v>4</v>
      </c>
      <c r="BD141" s="2">
        <v>4</v>
      </c>
      <c r="BE141" s="4">
        <v>1</v>
      </c>
      <c r="BI141" s="2">
        <v>3</v>
      </c>
      <c r="BJ141" s="3">
        <v>1</v>
      </c>
      <c r="BN141" s="2">
        <v>20</v>
      </c>
      <c r="BO141" s="4">
        <v>17</v>
      </c>
      <c r="BP141" s="2">
        <v>0</v>
      </c>
      <c r="BQ141" s="3">
        <v>1</v>
      </c>
      <c r="BR141" s="4">
        <v>2</v>
      </c>
      <c r="BS141" s="2">
        <v>29</v>
      </c>
      <c r="CB141" s="2">
        <v>18</v>
      </c>
      <c r="CE141" s="2">
        <v>25</v>
      </c>
      <c r="CF141" s="3">
        <v>2</v>
      </c>
      <c r="CH141" s="2">
        <v>7</v>
      </c>
      <c r="CJ141" s="4">
        <v>3</v>
      </c>
      <c r="CM141" s="2">
        <v>3</v>
      </c>
      <c r="CP141" s="2">
        <v>4</v>
      </c>
      <c r="CR141" s="4">
        <v>1</v>
      </c>
    </row>
    <row r="142" spans="1:96" x14ac:dyDescent="0.25">
      <c r="A142" s="28" t="s">
        <v>105</v>
      </c>
      <c r="B142" s="23" t="s">
        <v>148</v>
      </c>
      <c r="C142" s="24">
        <f>SUM(I142,O142)</f>
        <v>24</v>
      </c>
      <c r="D142" s="24">
        <f>SUM(J142,P142)</f>
        <v>25</v>
      </c>
      <c r="E142" s="24">
        <f>SUM(K142,Q142)</f>
        <v>50</v>
      </c>
      <c r="F142" s="2">
        <f>SUM(L142,R142)</f>
        <v>14</v>
      </c>
      <c r="G142" s="2">
        <f>SUM(M142,S142)</f>
        <v>0</v>
      </c>
      <c r="H142" s="2">
        <f>SUM(N142,T142)</f>
        <v>3</v>
      </c>
      <c r="I142" s="2">
        <f>SUM(L142:L149)</f>
        <v>24</v>
      </c>
      <c r="J142" s="2">
        <f>SUM(L142:M149)</f>
        <v>25</v>
      </c>
      <c r="K142" s="2">
        <f>SUM(L142:N149)</f>
        <v>50</v>
      </c>
      <c r="L142" s="2">
        <f t="shared" si="22"/>
        <v>14</v>
      </c>
      <c r="M142" s="3">
        <f t="shared" si="23"/>
        <v>0</v>
      </c>
      <c r="N142" s="4">
        <f t="shared" si="24"/>
        <v>3</v>
      </c>
      <c r="O142" s="5">
        <v>0</v>
      </c>
      <c r="P142" s="5">
        <v>0</v>
      </c>
      <c r="Q142" s="2">
        <v>0</v>
      </c>
      <c r="R142" s="2">
        <f t="shared" si="25"/>
        <v>0</v>
      </c>
      <c r="S142" s="3">
        <f t="shared" si="26"/>
        <v>0</v>
      </c>
      <c r="T142" s="4">
        <f t="shared" si="27"/>
        <v>0</v>
      </c>
      <c r="AQ142" s="2">
        <v>14</v>
      </c>
      <c r="AR142" s="4">
        <v>3</v>
      </c>
    </row>
    <row r="143" spans="1:96" x14ac:dyDescent="0.25">
      <c r="A143" s="25"/>
      <c r="B143" s="23" t="s">
        <v>106</v>
      </c>
      <c r="C143" s="24"/>
      <c r="D143" s="24"/>
      <c r="E143" s="24"/>
      <c r="F143" s="2">
        <f>SUM(L143,R143)</f>
        <v>0</v>
      </c>
      <c r="G143" s="2">
        <f>SUM(M143,S143)</f>
        <v>0</v>
      </c>
      <c r="H143" s="2">
        <f>SUM(N143,T143)</f>
        <v>2</v>
      </c>
      <c r="L143" s="2">
        <f t="shared" si="22"/>
        <v>0</v>
      </c>
      <c r="M143" s="3">
        <f t="shared" si="23"/>
        <v>0</v>
      </c>
      <c r="N143" s="4">
        <f t="shared" si="24"/>
        <v>2</v>
      </c>
      <c r="R143" s="2">
        <f t="shared" si="25"/>
        <v>0</v>
      </c>
      <c r="S143" s="3">
        <f t="shared" si="26"/>
        <v>0</v>
      </c>
      <c r="T143" s="4">
        <f t="shared" si="27"/>
        <v>0</v>
      </c>
      <c r="BN143" s="2">
        <v>0</v>
      </c>
      <c r="BO143" s="4">
        <v>1</v>
      </c>
      <c r="CB143" s="2">
        <v>0</v>
      </c>
      <c r="CC143" s="3">
        <v>0</v>
      </c>
      <c r="CD143" s="4">
        <v>1</v>
      </c>
    </row>
    <row r="144" spans="1:96" x14ac:dyDescent="0.25">
      <c r="A144" s="28"/>
      <c r="B144" s="23" t="s">
        <v>107</v>
      </c>
      <c r="C144" s="24"/>
      <c r="D144" s="24"/>
      <c r="E144" s="24"/>
      <c r="F144" s="2">
        <f>SUM(L144,R144)</f>
        <v>7</v>
      </c>
      <c r="G144" s="2">
        <f>SUM(M144,S144)</f>
        <v>0</v>
      </c>
      <c r="H144" s="2">
        <f>SUM(N144,T144)</f>
        <v>12</v>
      </c>
      <c r="L144" s="2">
        <f t="shared" si="22"/>
        <v>7</v>
      </c>
      <c r="M144" s="3">
        <f t="shared" si="23"/>
        <v>0</v>
      </c>
      <c r="N144" s="4">
        <f t="shared" si="24"/>
        <v>12</v>
      </c>
      <c r="R144" s="2">
        <f t="shared" si="25"/>
        <v>0</v>
      </c>
      <c r="S144" s="3">
        <f t="shared" si="26"/>
        <v>0</v>
      </c>
      <c r="T144" s="4">
        <f t="shared" si="27"/>
        <v>0</v>
      </c>
      <c r="AC144" s="2">
        <v>0</v>
      </c>
      <c r="AD144" s="4">
        <v>3</v>
      </c>
      <c r="AV144" s="2">
        <v>0</v>
      </c>
      <c r="AW144" s="3">
        <v>0</v>
      </c>
      <c r="AX144" s="4">
        <v>1</v>
      </c>
      <c r="BN144" s="2">
        <v>7</v>
      </c>
      <c r="BO144" s="4">
        <v>8</v>
      </c>
    </row>
    <row r="145" spans="1:96" x14ac:dyDescent="0.25">
      <c r="A145" s="28"/>
      <c r="B145" s="23" t="s">
        <v>63</v>
      </c>
      <c r="C145" s="24"/>
      <c r="D145" s="24"/>
      <c r="E145" s="24"/>
      <c r="F145" s="2">
        <f>SUM(L145,R145)</f>
        <v>2</v>
      </c>
      <c r="G145" s="2">
        <f>SUM(M145,S145)</f>
        <v>0</v>
      </c>
      <c r="H145" s="2">
        <f>SUM(N145,T145)</f>
        <v>0</v>
      </c>
      <c r="L145" s="2">
        <f t="shared" si="22"/>
        <v>2</v>
      </c>
      <c r="M145" s="3">
        <f t="shared" si="23"/>
        <v>0</v>
      </c>
      <c r="N145" s="4">
        <f t="shared" si="24"/>
        <v>0</v>
      </c>
      <c r="R145" s="2">
        <f t="shared" si="25"/>
        <v>0</v>
      </c>
      <c r="S145" s="3">
        <f t="shared" si="26"/>
        <v>0</v>
      </c>
      <c r="T145" s="4">
        <f t="shared" si="27"/>
        <v>0</v>
      </c>
      <c r="BI145" s="2">
        <v>1</v>
      </c>
      <c r="BP145" s="2">
        <v>1</v>
      </c>
    </row>
    <row r="146" spans="1:96" x14ac:dyDescent="0.25">
      <c r="A146" s="28"/>
      <c r="B146" s="23" t="s">
        <v>108</v>
      </c>
      <c r="C146" s="24"/>
      <c r="D146" s="24"/>
      <c r="E146" s="24"/>
      <c r="F146" s="2">
        <f>SUM(L146,R146)</f>
        <v>0</v>
      </c>
      <c r="G146" s="2">
        <f>SUM(M146,S146)</f>
        <v>1</v>
      </c>
      <c r="H146" s="2">
        <f>SUM(N146,T146)</f>
        <v>0</v>
      </c>
      <c r="L146" s="2">
        <f t="shared" si="22"/>
        <v>0</v>
      </c>
      <c r="M146" s="3">
        <f t="shared" si="23"/>
        <v>1</v>
      </c>
      <c r="N146" s="4">
        <f t="shared" si="24"/>
        <v>0</v>
      </c>
      <c r="R146" s="2">
        <f t="shared" si="25"/>
        <v>0</v>
      </c>
      <c r="S146" s="3">
        <f t="shared" si="26"/>
        <v>0</v>
      </c>
      <c r="T146" s="4">
        <f t="shared" si="27"/>
        <v>0</v>
      </c>
      <c r="AV146" s="2">
        <v>0</v>
      </c>
      <c r="AW146" s="3">
        <v>1</v>
      </c>
    </row>
    <row r="147" spans="1:96" x14ac:dyDescent="0.25">
      <c r="A147" s="28"/>
      <c r="B147" s="23" t="s">
        <v>109</v>
      </c>
      <c r="C147" s="24"/>
      <c r="D147" s="24"/>
      <c r="E147" s="24"/>
      <c r="F147" s="2">
        <f>SUM(L147,R147)</f>
        <v>1</v>
      </c>
      <c r="G147" s="2">
        <f>SUM(M147,S147)</f>
        <v>0</v>
      </c>
      <c r="H147" s="2">
        <f>SUM(N147,T147)</f>
        <v>0</v>
      </c>
      <c r="L147" s="2">
        <f t="shared" si="22"/>
        <v>1</v>
      </c>
      <c r="M147" s="3">
        <f t="shared" si="23"/>
        <v>0</v>
      </c>
      <c r="N147" s="4">
        <f t="shared" si="24"/>
        <v>0</v>
      </c>
      <c r="R147" s="2">
        <f t="shared" si="25"/>
        <v>0</v>
      </c>
      <c r="S147" s="3">
        <f t="shared" si="26"/>
        <v>0</v>
      </c>
      <c r="T147" s="4">
        <f t="shared" si="27"/>
        <v>0</v>
      </c>
      <c r="AV147" s="2">
        <v>1</v>
      </c>
    </row>
    <row r="148" spans="1:96" x14ac:dyDescent="0.25">
      <c r="A148" s="28"/>
      <c r="B148" s="23" t="s">
        <v>110</v>
      </c>
      <c r="C148" s="24"/>
      <c r="D148" s="24"/>
      <c r="E148" s="24"/>
      <c r="F148" s="2">
        <f>SUM(L148,R148)</f>
        <v>0</v>
      </c>
      <c r="G148" s="2">
        <f>SUM(M148,S148)</f>
        <v>0</v>
      </c>
      <c r="H148" s="2">
        <f>SUM(N148,T148)</f>
        <v>1</v>
      </c>
      <c r="L148" s="2">
        <f t="shared" si="22"/>
        <v>0</v>
      </c>
      <c r="M148" s="3">
        <f t="shared" si="23"/>
        <v>0</v>
      </c>
      <c r="N148" s="4">
        <f t="shared" si="24"/>
        <v>1</v>
      </c>
      <c r="R148" s="2">
        <f t="shared" si="25"/>
        <v>0</v>
      </c>
      <c r="S148" s="3">
        <f t="shared" si="26"/>
        <v>0</v>
      </c>
      <c r="T148" s="4">
        <f t="shared" si="27"/>
        <v>0</v>
      </c>
      <c r="BP148" s="2">
        <v>0</v>
      </c>
      <c r="BQ148" s="3">
        <v>0</v>
      </c>
      <c r="BR148" s="4">
        <v>1</v>
      </c>
    </row>
    <row r="149" spans="1:96" x14ac:dyDescent="0.25">
      <c r="A149" s="28"/>
      <c r="B149" s="23" t="s">
        <v>111</v>
      </c>
      <c r="C149" s="24"/>
      <c r="D149" s="24"/>
      <c r="E149" s="24"/>
      <c r="F149" s="2">
        <f>SUM(L149,R149)</f>
        <v>0</v>
      </c>
      <c r="G149" s="2">
        <f>SUM(M149,S149)</f>
        <v>0</v>
      </c>
      <c r="H149" s="2">
        <f>SUM(N149,T149)</f>
        <v>7</v>
      </c>
      <c r="L149" s="2">
        <f t="shared" si="22"/>
        <v>0</v>
      </c>
      <c r="M149" s="3">
        <f t="shared" si="23"/>
        <v>0</v>
      </c>
      <c r="N149" s="4">
        <f t="shared" si="24"/>
        <v>7</v>
      </c>
      <c r="R149" s="2">
        <f t="shared" si="25"/>
        <v>0</v>
      </c>
      <c r="S149" s="3">
        <f t="shared" si="26"/>
        <v>0</v>
      </c>
      <c r="T149" s="4">
        <f t="shared" si="27"/>
        <v>0</v>
      </c>
      <c r="AC149" s="2">
        <v>0</v>
      </c>
      <c r="AD149" s="4">
        <v>2</v>
      </c>
      <c r="BN149" s="2">
        <v>0</v>
      </c>
      <c r="BO149" s="4">
        <v>4</v>
      </c>
      <c r="CB149" s="2">
        <v>0</v>
      </c>
      <c r="CC149" s="3">
        <v>0</v>
      </c>
      <c r="CD149" s="4">
        <v>1</v>
      </c>
    </row>
    <row r="150" spans="1:96" x14ac:dyDescent="0.25">
      <c r="A150" s="28" t="s">
        <v>112</v>
      </c>
      <c r="B150" s="23" t="s">
        <v>148</v>
      </c>
      <c r="C150" s="24">
        <f>SUM(I150,O150)</f>
        <v>126</v>
      </c>
      <c r="D150" s="24">
        <f>SUM(J150,P150)</f>
        <v>151</v>
      </c>
      <c r="E150" s="24">
        <f>SUM(K150,Q150)</f>
        <v>175</v>
      </c>
      <c r="F150" s="2">
        <f>SUM(L150,R150)</f>
        <v>65</v>
      </c>
      <c r="G150" s="2">
        <f>SUM(M150,S150)</f>
        <v>5</v>
      </c>
      <c r="H150" s="2">
        <f>SUM(N150,T150)</f>
        <v>1</v>
      </c>
      <c r="I150" s="2">
        <f>SUM(L150:L158)</f>
        <v>120</v>
      </c>
      <c r="J150" s="2">
        <f>SUM(L150:M158)</f>
        <v>142</v>
      </c>
      <c r="K150" s="2">
        <f>SUM(L150:N158)</f>
        <v>162</v>
      </c>
      <c r="L150" s="2">
        <f t="shared" si="22"/>
        <v>65</v>
      </c>
      <c r="M150" s="3">
        <f t="shared" si="23"/>
        <v>5</v>
      </c>
      <c r="N150" s="4">
        <f t="shared" si="24"/>
        <v>1</v>
      </c>
      <c r="O150" s="5">
        <f>SUM(R150:R158)</f>
        <v>6</v>
      </c>
      <c r="P150" s="5">
        <f>SUM(R150:S158)</f>
        <v>9</v>
      </c>
      <c r="Q150" s="2">
        <f>SUM(R150:T158)</f>
        <v>13</v>
      </c>
      <c r="R150" s="2">
        <f t="shared" si="25"/>
        <v>0</v>
      </c>
      <c r="S150" s="3">
        <f t="shared" si="26"/>
        <v>0</v>
      </c>
      <c r="T150" s="4">
        <f t="shared" si="27"/>
        <v>0</v>
      </c>
      <c r="AQ150" s="2">
        <v>65</v>
      </c>
      <c r="AR150" s="4">
        <v>1</v>
      </c>
      <c r="CM150" s="2">
        <v>0</v>
      </c>
      <c r="CN150" s="3">
        <v>5</v>
      </c>
    </row>
    <row r="151" spans="1:96" x14ac:dyDescent="0.25">
      <c r="A151" s="22"/>
      <c r="B151" s="23" t="s">
        <v>114</v>
      </c>
      <c r="C151" s="24"/>
      <c r="D151" s="24"/>
      <c r="E151" s="24"/>
      <c r="F151" s="2">
        <f>SUM(L151,R151)</f>
        <v>11</v>
      </c>
      <c r="G151" s="2">
        <f>SUM(M151,S151)</f>
        <v>4</v>
      </c>
      <c r="H151" s="2">
        <f>SUM(N151,T151)</f>
        <v>7</v>
      </c>
      <c r="L151" s="2">
        <f t="shared" si="22"/>
        <v>5</v>
      </c>
      <c r="M151" s="3">
        <f t="shared" si="23"/>
        <v>1</v>
      </c>
      <c r="N151" s="4">
        <f t="shared" si="24"/>
        <v>3</v>
      </c>
      <c r="R151" s="2">
        <f t="shared" si="25"/>
        <v>6</v>
      </c>
      <c r="S151" s="3">
        <f t="shared" si="26"/>
        <v>3</v>
      </c>
      <c r="T151" s="4">
        <f t="shared" si="27"/>
        <v>4</v>
      </c>
      <c r="AN151" s="2">
        <v>4</v>
      </c>
      <c r="BN151" s="2">
        <v>5</v>
      </c>
      <c r="BO151" s="4">
        <v>3</v>
      </c>
      <c r="CB151" s="2">
        <v>0</v>
      </c>
      <c r="CC151" s="3">
        <v>1</v>
      </c>
      <c r="CP151" s="2">
        <v>2</v>
      </c>
      <c r="CQ151" s="3">
        <v>3</v>
      </c>
      <c r="CR151" s="4">
        <v>4</v>
      </c>
    </row>
    <row r="152" spans="1:96" x14ac:dyDescent="0.25">
      <c r="A152" s="22"/>
      <c r="B152" s="23" t="s">
        <v>254</v>
      </c>
      <c r="C152" s="24"/>
      <c r="D152" s="24"/>
      <c r="E152" s="24"/>
      <c r="F152" s="2">
        <f>SUM(L152,R152)</f>
        <v>0</v>
      </c>
      <c r="G152" s="2">
        <f>SUM(M152,S152)</f>
        <v>0</v>
      </c>
      <c r="H152" s="2">
        <f>SUM(N152,T152)</f>
        <v>3</v>
      </c>
      <c r="L152" s="2">
        <f t="shared" si="22"/>
        <v>0</v>
      </c>
      <c r="M152" s="3">
        <f t="shared" si="23"/>
        <v>0</v>
      </c>
      <c r="N152" s="4">
        <f t="shared" si="24"/>
        <v>3</v>
      </c>
      <c r="R152" s="2">
        <f t="shared" si="25"/>
        <v>0</v>
      </c>
      <c r="S152" s="3">
        <f t="shared" si="26"/>
        <v>0</v>
      </c>
      <c r="T152" s="4">
        <f t="shared" si="27"/>
        <v>0</v>
      </c>
      <c r="BP152" s="2">
        <v>0</v>
      </c>
      <c r="BQ152" s="3">
        <v>0</v>
      </c>
      <c r="BR152" s="4">
        <v>2</v>
      </c>
      <c r="BS152" s="2">
        <v>3</v>
      </c>
      <c r="CB152" s="2">
        <v>0</v>
      </c>
      <c r="CC152" s="3">
        <v>0</v>
      </c>
      <c r="CD152" s="4">
        <v>1</v>
      </c>
    </row>
    <row r="153" spans="1:96" x14ac:dyDescent="0.25">
      <c r="A153" s="22"/>
      <c r="B153" s="23" t="s">
        <v>255</v>
      </c>
      <c r="C153" s="24"/>
      <c r="D153" s="24"/>
      <c r="E153" s="24"/>
      <c r="F153" s="2">
        <f>SUM(L153,R153)</f>
        <v>47</v>
      </c>
      <c r="G153" s="2">
        <f>SUM(M153,S153)</f>
        <v>8</v>
      </c>
      <c r="H153" s="2">
        <f>SUM(N153,T153)</f>
        <v>9</v>
      </c>
      <c r="L153" s="2">
        <f t="shared" si="22"/>
        <v>47</v>
      </c>
      <c r="M153" s="3">
        <f t="shared" si="23"/>
        <v>8</v>
      </c>
      <c r="N153" s="4">
        <f t="shared" si="24"/>
        <v>9</v>
      </c>
      <c r="R153" s="2">
        <f t="shared" si="25"/>
        <v>0</v>
      </c>
      <c r="S153" s="3">
        <f t="shared" si="26"/>
        <v>0</v>
      </c>
      <c r="T153" s="4">
        <f t="shared" si="27"/>
        <v>0</v>
      </c>
      <c r="X153" s="2">
        <v>1</v>
      </c>
      <c r="AK153" s="2">
        <v>1</v>
      </c>
      <c r="AS153" s="2">
        <v>1</v>
      </c>
      <c r="AV153" s="2">
        <v>3</v>
      </c>
      <c r="BD153" s="2">
        <v>9</v>
      </c>
      <c r="BE153" s="4">
        <v>1</v>
      </c>
      <c r="BI153" s="2">
        <v>6</v>
      </c>
      <c r="BN153" s="2">
        <v>2</v>
      </c>
      <c r="BO153" s="4">
        <v>5</v>
      </c>
      <c r="BP153" s="2">
        <v>1</v>
      </c>
      <c r="BR153" s="4">
        <v>2</v>
      </c>
      <c r="BS153" s="2">
        <v>15</v>
      </c>
      <c r="CB153" s="2">
        <v>1</v>
      </c>
      <c r="CE153" s="2">
        <v>19</v>
      </c>
      <c r="CF153" s="3">
        <v>8</v>
      </c>
      <c r="CG153" s="4">
        <v>1</v>
      </c>
      <c r="CM153" s="2">
        <v>3</v>
      </c>
    </row>
    <row r="154" spans="1:96" x14ac:dyDescent="0.25">
      <c r="A154" s="22"/>
      <c r="B154" s="23" t="s">
        <v>256</v>
      </c>
      <c r="C154" s="24"/>
      <c r="D154" s="24"/>
      <c r="E154" s="24"/>
      <c r="F154" s="2">
        <f>SUM(L154,R154)</f>
        <v>3</v>
      </c>
      <c r="G154" s="2">
        <f>SUM(M154,S154)</f>
        <v>7</v>
      </c>
      <c r="H154" s="2">
        <f>SUM(N154,T154)</f>
        <v>0</v>
      </c>
      <c r="L154" s="2">
        <f t="shared" si="22"/>
        <v>3</v>
      </c>
      <c r="M154" s="3">
        <f t="shared" si="23"/>
        <v>7</v>
      </c>
      <c r="N154" s="4">
        <f t="shared" si="24"/>
        <v>0</v>
      </c>
      <c r="R154" s="2">
        <f t="shared" si="25"/>
        <v>0</v>
      </c>
      <c r="S154" s="3">
        <f t="shared" si="26"/>
        <v>0</v>
      </c>
      <c r="T154" s="4">
        <f t="shared" si="27"/>
        <v>0</v>
      </c>
      <c r="X154" s="2">
        <v>3</v>
      </c>
      <c r="AV154" s="2">
        <v>0</v>
      </c>
      <c r="AW154" s="3">
        <v>4</v>
      </c>
      <c r="CB154" s="2">
        <v>0</v>
      </c>
      <c r="CC154" s="3">
        <v>3</v>
      </c>
    </row>
    <row r="155" spans="1:96" x14ac:dyDescent="0.25">
      <c r="A155" s="22"/>
      <c r="B155" s="23" t="s">
        <v>257</v>
      </c>
      <c r="C155" s="24"/>
      <c r="D155" s="24"/>
      <c r="E155" s="24"/>
      <c r="F155" s="2">
        <f>SUM(L155,R155)</f>
        <v>0</v>
      </c>
      <c r="G155" s="2">
        <f>SUM(M155,S155)</f>
        <v>1</v>
      </c>
      <c r="H155" s="2">
        <f>SUM(N155,T155)</f>
        <v>0</v>
      </c>
      <c r="L155" s="2">
        <f t="shared" si="22"/>
        <v>0</v>
      </c>
      <c r="M155" s="3">
        <f t="shared" si="23"/>
        <v>1</v>
      </c>
      <c r="N155" s="4">
        <f t="shared" si="24"/>
        <v>0</v>
      </c>
      <c r="R155" s="2">
        <f t="shared" si="25"/>
        <v>0</v>
      </c>
      <c r="S155" s="3">
        <f t="shared" si="26"/>
        <v>0</v>
      </c>
      <c r="T155" s="4">
        <f t="shared" si="27"/>
        <v>0</v>
      </c>
      <c r="BP155" s="2">
        <v>0</v>
      </c>
      <c r="BQ155" s="3">
        <v>1</v>
      </c>
      <c r="BS155" s="2">
        <v>1</v>
      </c>
      <c r="BT155" s="4">
        <v>2</v>
      </c>
    </row>
    <row r="156" spans="1:96" x14ac:dyDescent="0.25">
      <c r="A156" s="22"/>
      <c r="B156" s="23" t="s">
        <v>258</v>
      </c>
      <c r="C156" s="24"/>
      <c r="D156" s="24"/>
      <c r="E156" s="24"/>
      <c r="F156" s="2">
        <f>SUM(L156,R156)</f>
        <v>0</v>
      </c>
      <c r="G156" s="2">
        <f>SUM(M156,S156)</f>
        <v>0</v>
      </c>
      <c r="H156" s="2">
        <f>SUM(N156,T156)</f>
        <v>3</v>
      </c>
      <c r="L156" s="2">
        <f t="shared" si="22"/>
        <v>0</v>
      </c>
      <c r="M156" s="3">
        <f t="shared" si="23"/>
        <v>0</v>
      </c>
      <c r="N156" s="4">
        <f t="shared" si="24"/>
        <v>3</v>
      </c>
      <c r="R156" s="2">
        <f t="shared" si="25"/>
        <v>0</v>
      </c>
      <c r="S156" s="3">
        <f t="shared" si="26"/>
        <v>0</v>
      </c>
      <c r="T156" s="4">
        <f t="shared" si="27"/>
        <v>0</v>
      </c>
      <c r="BN156" s="2">
        <v>0</v>
      </c>
      <c r="BO156" s="4">
        <v>1</v>
      </c>
      <c r="BP156" s="2">
        <v>0</v>
      </c>
      <c r="BQ156" s="3">
        <v>0</v>
      </c>
      <c r="BR156" s="4">
        <v>1</v>
      </c>
      <c r="BS156" s="2">
        <v>1</v>
      </c>
      <c r="CM156" s="2">
        <v>0</v>
      </c>
      <c r="CN156" s="3">
        <v>0</v>
      </c>
      <c r="CO156" s="4">
        <v>1</v>
      </c>
    </row>
    <row r="157" spans="1:96" x14ac:dyDescent="0.25">
      <c r="A157" s="22"/>
      <c r="B157" s="23" t="s">
        <v>20</v>
      </c>
      <c r="C157" s="24"/>
      <c r="D157" s="24"/>
      <c r="E157" s="24"/>
      <c r="F157" s="2">
        <f>SUM(L157,R157)</f>
        <v>0</v>
      </c>
      <c r="G157" s="2">
        <f>SUM(M157,S157)</f>
        <v>0</v>
      </c>
      <c r="H157" s="2">
        <f>SUM(N157,T157)</f>
        <v>0</v>
      </c>
      <c r="L157" s="2">
        <f t="shared" si="22"/>
        <v>0</v>
      </c>
      <c r="M157" s="3">
        <f t="shared" si="23"/>
        <v>0</v>
      </c>
      <c r="N157" s="4">
        <f t="shared" si="24"/>
        <v>0</v>
      </c>
      <c r="R157" s="2">
        <f t="shared" si="25"/>
        <v>0</v>
      </c>
      <c r="S157" s="3">
        <f t="shared" si="26"/>
        <v>0</v>
      </c>
      <c r="T157" s="4">
        <f t="shared" si="27"/>
        <v>0</v>
      </c>
      <c r="BS157" s="2">
        <v>0</v>
      </c>
      <c r="BT157" s="4">
        <v>1</v>
      </c>
    </row>
    <row r="158" spans="1:96" x14ac:dyDescent="0.25">
      <c r="A158" s="22"/>
      <c r="B158" s="23" t="s">
        <v>259</v>
      </c>
      <c r="C158" s="24"/>
      <c r="D158" s="24"/>
      <c r="E158" s="24"/>
      <c r="F158" s="2">
        <f>SUM(L158,R158)</f>
        <v>0</v>
      </c>
      <c r="G158" s="2">
        <f>SUM(M158,S158)</f>
        <v>0</v>
      </c>
      <c r="H158" s="2">
        <f>SUM(N158,T158)</f>
        <v>1</v>
      </c>
      <c r="L158" s="2">
        <f t="shared" si="22"/>
        <v>0</v>
      </c>
      <c r="M158" s="3">
        <f t="shared" si="23"/>
        <v>0</v>
      </c>
      <c r="N158" s="4">
        <f t="shared" si="24"/>
        <v>1</v>
      </c>
      <c r="R158" s="2">
        <f t="shared" si="25"/>
        <v>0</v>
      </c>
      <c r="S158" s="3">
        <f t="shared" si="26"/>
        <v>0</v>
      </c>
      <c r="T158" s="4">
        <f t="shared" si="27"/>
        <v>0</v>
      </c>
      <c r="CB158" s="2">
        <v>0</v>
      </c>
      <c r="CC158" s="3">
        <v>0</v>
      </c>
      <c r="CD158" s="4">
        <v>1</v>
      </c>
    </row>
    <row r="159" spans="1:96" x14ac:dyDescent="0.25">
      <c r="A159" s="22" t="s">
        <v>113</v>
      </c>
      <c r="B159" s="23" t="s">
        <v>148</v>
      </c>
      <c r="C159" s="24">
        <f>SUM(I159,O159)</f>
        <v>117</v>
      </c>
      <c r="D159" s="24">
        <f>SUM(J159,P159)</f>
        <v>119</v>
      </c>
      <c r="E159" s="24">
        <f>SUM(K159,Q159)</f>
        <v>132</v>
      </c>
      <c r="F159" s="2">
        <f>SUM(L159,R159)</f>
        <v>9</v>
      </c>
      <c r="G159" s="2">
        <f>SUM(M159,S159)</f>
        <v>0</v>
      </c>
      <c r="H159" s="2">
        <f>SUM(N159,T159)</f>
        <v>2</v>
      </c>
      <c r="I159" s="2">
        <f>SUM(L159:L163)</f>
        <v>35</v>
      </c>
      <c r="J159" s="2">
        <f>SUM(L159:M163)</f>
        <v>36</v>
      </c>
      <c r="K159" s="2">
        <f>SUM(L159:N163)</f>
        <v>41</v>
      </c>
      <c r="L159" s="2">
        <f t="shared" si="22"/>
        <v>9</v>
      </c>
      <c r="M159" s="3">
        <f t="shared" si="23"/>
        <v>0</v>
      </c>
      <c r="N159" s="4">
        <f t="shared" si="24"/>
        <v>2</v>
      </c>
      <c r="O159" s="5">
        <f>SUM(R159:R163)</f>
        <v>82</v>
      </c>
      <c r="P159" s="5">
        <f>SUM(R159:S163)</f>
        <v>83</v>
      </c>
      <c r="Q159" s="2">
        <f>SUM(R159:T163)</f>
        <v>91</v>
      </c>
      <c r="R159" s="2">
        <f t="shared" si="25"/>
        <v>0</v>
      </c>
      <c r="S159" s="3">
        <f t="shared" si="26"/>
        <v>0</v>
      </c>
      <c r="T159" s="4">
        <f t="shared" si="27"/>
        <v>0</v>
      </c>
      <c r="AQ159" s="2">
        <v>9</v>
      </c>
      <c r="AR159" s="4">
        <v>1</v>
      </c>
      <c r="CM159" s="2">
        <v>0</v>
      </c>
      <c r="CN159" s="3">
        <v>0</v>
      </c>
      <c r="CO159" s="4">
        <v>1</v>
      </c>
    </row>
    <row r="160" spans="1:96" x14ac:dyDescent="0.25">
      <c r="A160" s="22"/>
      <c r="B160" s="23" t="s">
        <v>114</v>
      </c>
      <c r="C160" s="24"/>
      <c r="D160" s="24"/>
      <c r="E160" s="24"/>
      <c r="F160" s="2">
        <f>SUM(L160,R160)</f>
        <v>39</v>
      </c>
      <c r="G160" s="2">
        <f>SUM(M160,S160)</f>
        <v>0</v>
      </c>
      <c r="H160" s="2">
        <f>SUM(N160,T160)</f>
        <v>0</v>
      </c>
      <c r="L160" s="2">
        <f t="shared" si="22"/>
        <v>3</v>
      </c>
      <c r="M160" s="3">
        <f t="shared" si="23"/>
        <v>0</v>
      </c>
      <c r="N160" s="4">
        <f t="shared" si="24"/>
        <v>0</v>
      </c>
      <c r="R160" s="2">
        <f t="shared" si="25"/>
        <v>36</v>
      </c>
      <c r="S160" s="3">
        <f t="shared" si="26"/>
        <v>0</v>
      </c>
      <c r="T160" s="4">
        <f t="shared" si="27"/>
        <v>0</v>
      </c>
      <c r="AH160" s="2">
        <v>3</v>
      </c>
      <c r="AN160" s="2">
        <v>36</v>
      </c>
    </row>
    <row r="161" spans="1:96" x14ac:dyDescent="0.25">
      <c r="A161" s="22"/>
      <c r="B161" s="23" t="s">
        <v>115</v>
      </c>
      <c r="C161" s="24"/>
      <c r="D161" s="24"/>
      <c r="E161" s="24"/>
      <c r="F161" s="2">
        <f>SUM(L161,R161)</f>
        <v>67</v>
      </c>
      <c r="G161" s="2">
        <f>SUM(M161,S161)</f>
        <v>2</v>
      </c>
      <c r="H161" s="2">
        <f>SUM(N161,T161)</f>
        <v>10</v>
      </c>
      <c r="L161" s="2">
        <f t="shared" si="22"/>
        <v>21</v>
      </c>
      <c r="M161" s="3">
        <f t="shared" si="23"/>
        <v>1</v>
      </c>
      <c r="N161" s="4">
        <f t="shared" si="24"/>
        <v>2</v>
      </c>
      <c r="R161" s="2">
        <f t="shared" si="25"/>
        <v>46</v>
      </c>
      <c r="S161" s="3">
        <f t="shared" si="26"/>
        <v>1</v>
      </c>
      <c r="T161" s="4">
        <f t="shared" si="27"/>
        <v>8</v>
      </c>
      <c r="X161" s="2">
        <v>1</v>
      </c>
      <c r="AE161" s="2">
        <v>2</v>
      </c>
      <c r="AH161" s="2">
        <v>1</v>
      </c>
      <c r="AN161" s="2">
        <v>43</v>
      </c>
      <c r="AO161" s="3">
        <v>1</v>
      </c>
      <c r="AP161" s="4">
        <v>8</v>
      </c>
      <c r="AS161" s="2">
        <v>4</v>
      </c>
      <c r="AV161" s="2">
        <v>6</v>
      </c>
      <c r="AX161" s="4">
        <v>1</v>
      </c>
      <c r="BD161" s="2">
        <v>2</v>
      </c>
      <c r="BI161" s="2">
        <v>3</v>
      </c>
      <c r="BJ161" s="3">
        <v>1</v>
      </c>
      <c r="BN161" s="2">
        <v>2</v>
      </c>
      <c r="BP161" s="2">
        <v>2</v>
      </c>
      <c r="BS161" s="2">
        <v>4</v>
      </c>
      <c r="CM161" s="2">
        <v>0</v>
      </c>
      <c r="CN161" s="3">
        <v>0</v>
      </c>
      <c r="CO161" s="4">
        <v>1</v>
      </c>
      <c r="CP161" s="2">
        <v>1</v>
      </c>
    </row>
    <row r="162" spans="1:96" x14ac:dyDescent="0.25">
      <c r="A162" s="22"/>
      <c r="B162" s="23" t="s">
        <v>73</v>
      </c>
      <c r="C162" s="24"/>
      <c r="D162" s="24"/>
      <c r="E162" s="24"/>
      <c r="F162" s="2">
        <f>SUM(L162,R162)</f>
        <v>2</v>
      </c>
      <c r="G162" s="2">
        <f>SUM(M162,S162)</f>
        <v>0</v>
      </c>
      <c r="H162" s="2">
        <f>SUM(N162,T162)</f>
        <v>0</v>
      </c>
      <c r="L162" s="2">
        <f t="shared" si="22"/>
        <v>2</v>
      </c>
      <c r="M162" s="3">
        <f t="shared" si="23"/>
        <v>0</v>
      </c>
      <c r="N162" s="4">
        <f t="shared" si="24"/>
        <v>0</v>
      </c>
      <c r="R162" s="2">
        <f t="shared" si="25"/>
        <v>0</v>
      </c>
      <c r="S162" s="3">
        <f t="shared" si="26"/>
        <v>0</v>
      </c>
      <c r="T162" s="4">
        <f t="shared" si="27"/>
        <v>0</v>
      </c>
      <c r="AH162" s="2">
        <v>2</v>
      </c>
    </row>
    <row r="163" spans="1:96" x14ac:dyDescent="0.25">
      <c r="A163" s="22"/>
      <c r="B163" s="23" t="s">
        <v>116</v>
      </c>
      <c r="C163" s="24"/>
      <c r="D163" s="24"/>
      <c r="E163" s="24"/>
      <c r="F163" s="2">
        <f>SUM(L163,R163)</f>
        <v>0</v>
      </c>
      <c r="G163" s="2">
        <f>SUM(M163,S163)</f>
        <v>0</v>
      </c>
      <c r="H163" s="2">
        <f>SUM(N163,T163)</f>
        <v>1</v>
      </c>
      <c r="L163" s="2">
        <f t="shared" si="22"/>
        <v>0</v>
      </c>
      <c r="M163" s="3">
        <f t="shared" si="23"/>
        <v>0</v>
      </c>
      <c r="N163" s="4">
        <f t="shared" si="24"/>
        <v>1</v>
      </c>
      <c r="R163" s="2">
        <f t="shared" si="25"/>
        <v>0</v>
      </c>
      <c r="S163" s="3">
        <f t="shared" si="26"/>
        <v>0</v>
      </c>
      <c r="T163" s="4">
        <f t="shared" si="27"/>
        <v>0</v>
      </c>
      <c r="BP163" s="2">
        <v>0</v>
      </c>
      <c r="BQ163" s="3">
        <v>0</v>
      </c>
      <c r="BR163" s="4">
        <v>1</v>
      </c>
    </row>
    <row r="164" spans="1:96" x14ac:dyDescent="0.25">
      <c r="A164" s="22" t="s">
        <v>117</v>
      </c>
      <c r="B164" s="23" t="s">
        <v>148</v>
      </c>
      <c r="C164" s="24">
        <f>SUM(I164,O164)</f>
        <v>545</v>
      </c>
      <c r="D164" s="24">
        <f>SUM(J164,P164)</f>
        <v>556</v>
      </c>
      <c r="E164" s="24">
        <f>SUM(K164,Q164)</f>
        <v>611</v>
      </c>
      <c r="F164" s="2">
        <f>SUM(L164,R164)</f>
        <v>350</v>
      </c>
      <c r="G164" s="2">
        <f>SUM(M164,S164)</f>
        <v>0</v>
      </c>
      <c r="H164" s="2">
        <f>SUM(N164,T164)</f>
        <v>25</v>
      </c>
      <c r="I164" s="2">
        <f>SUM(L164:L169)</f>
        <v>540</v>
      </c>
      <c r="J164" s="2">
        <f>SUM(L164:M169)</f>
        <v>551</v>
      </c>
      <c r="K164" s="2">
        <f>SUM(L164:N169)</f>
        <v>605</v>
      </c>
      <c r="L164" s="2">
        <f t="shared" si="22"/>
        <v>350</v>
      </c>
      <c r="M164" s="3">
        <f t="shared" si="23"/>
        <v>0</v>
      </c>
      <c r="N164" s="4">
        <f t="shared" si="24"/>
        <v>25</v>
      </c>
      <c r="O164" s="5">
        <f>SUM(R164:R169)</f>
        <v>5</v>
      </c>
      <c r="P164" s="5">
        <f>SUM(R164:S169)</f>
        <v>5</v>
      </c>
      <c r="Q164" s="2">
        <f>SUM(R164:T169)</f>
        <v>6</v>
      </c>
      <c r="R164" s="2">
        <f t="shared" si="25"/>
        <v>0</v>
      </c>
      <c r="S164" s="3">
        <f t="shared" si="26"/>
        <v>0</v>
      </c>
      <c r="T164" s="4">
        <f t="shared" si="27"/>
        <v>0</v>
      </c>
      <c r="AQ164" s="2">
        <v>350</v>
      </c>
      <c r="AR164" s="4">
        <v>25</v>
      </c>
    </row>
    <row r="165" spans="1:96" x14ac:dyDescent="0.25">
      <c r="A165" s="25"/>
      <c r="B165" s="23" t="s">
        <v>260</v>
      </c>
      <c r="C165" s="24"/>
      <c r="D165" s="24"/>
      <c r="E165" s="24"/>
      <c r="F165" s="2">
        <f>SUM(L165,R165)</f>
        <v>180</v>
      </c>
      <c r="G165" s="2">
        <f>SUM(M165,S165)</f>
        <v>6</v>
      </c>
      <c r="H165" s="2">
        <f>SUM(N165,T165)</f>
        <v>25</v>
      </c>
      <c r="L165" s="2">
        <f t="shared" si="22"/>
        <v>175</v>
      </c>
      <c r="M165" s="3">
        <f t="shared" si="23"/>
        <v>6</v>
      </c>
      <c r="N165" s="4">
        <f t="shared" si="24"/>
        <v>24</v>
      </c>
      <c r="R165" s="2">
        <f t="shared" si="25"/>
        <v>5</v>
      </c>
      <c r="S165" s="3">
        <f t="shared" si="26"/>
        <v>0</v>
      </c>
      <c r="T165" s="4">
        <f t="shared" si="27"/>
        <v>1</v>
      </c>
      <c r="X165" s="2">
        <v>4</v>
      </c>
      <c r="AC165" s="2">
        <v>5</v>
      </c>
      <c r="AD165" s="4">
        <v>1</v>
      </c>
      <c r="AE165" s="2">
        <v>1</v>
      </c>
      <c r="AH165" s="2">
        <v>9</v>
      </c>
      <c r="AI165" s="3">
        <v>3</v>
      </c>
      <c r="AS165" s="2">
        <v>16</v>
      </c>
      <c r="AU165" s="4">
        <v>5</v>
      </c>
      <c r="AV165" s="2">
        <v>6</v>
      </c>
      <c r="AW165" s="3">
        <v>3</v>
      </c>
      <c r="AY165" s="2">
        <v>0</v>
      </c>
      <c r="AZ165" s="4">
        <v>3</v>
      </c>
      <c r="BD165" s="2">
        <v>2</v>
      </c>
      <c r="BE165" s="4">
        <v>12</v>
      </c>
      <c r="BI165" s="2">
        <v>4</v>
      </c>
      <c r="BN165" s="2">
        <v>97</v>
      </c>
      <c r="BO165" s="4">
        <v>3</v>
      </c>
      <c r="BP165" s="2">
        <v>3</v>
      </c>
      <c r="CB165" s="2">
        <v>22</v>
      </c>
      <c r="CH165" s="2">
        <v>7</v>
      </c>
      <c r="CK165" s="2">
        <v>3</v>
      </c>
      <c r="CL165" s="4">
        <v>1</v>
      </c>
      <c r="CP165" s="2">
        <v>1</v>
      </c>
    </row>
    <row r="166" spans="1:96" x14ac:dyDescent="0.25">
      <c r="A166" s="22"/>
      <c r="B166" s="23" t="s">
        <v>261</v>
      </c>
      <c r="C166" s="24"/>
      <c r="D166" s="24"/>
      <c r="E166" s="24"/>
      <c r="F166" s="2">
        <f>SUM(L166,R166)</f>
        <v>1</v>
      </c>
      <c r="G166" s="2">
        <f>SUM(M166,S166)</f>
        <v>2</v>
      </c>
      <c r="H166" s="2">
        <f>SUM(N166,T166)</f>
        <v>0</v>
      </c>
      <c r="L166" s="2">
        <f t="shared" si="22"/>
        <v>1</v>
      </c>
      <c r="M166" s="3">
        <f t="shared" si="23"/>
        <v>2</v>
      </c>
      <c r="N166" s="4">
        <f t="shared" si="24"/>
        <v>0</v>
      </c>
      <c r="R166" s="2">
        <f t="shared" si="25"/>
        <v>0</v>
      </c>
      <c r="S166" s="3">
        <f t="shared" si="26"/>
        <v>0</v>
      </c>
      <c r="T166" s="4">
        <f t="shared" si="27"/>
        <v>0</v>
      </c>
      <c r="AC166" s="2">
        <v>1</v>
      </c>
      <c r="BP166" s="2">
        <v>0</v>
      </c>
      <c r="BQ166" s="3">
        <v>1</v>
      </c>
      <c r="CB166" s="2">
        <v>0</v>
      </c>
      <c r="CC166" s="3">
        <v>1</v>
      </c>
    </row>
    <row r="167" spans="1:96" x14ac:dyDescent="0.25">
      <c r="A167" s="22"/>
      <c r="B167" s="23" t="s">
        <v>262</v>
      </c>
      <c r="C167" s="24"/>
      <c r="D167" s="24"/>
      <c r="E167" s="24"/>
      <c r="F167" s="2">
        <f>SUM(L167,R167)</f>
        <v>5</v>
      </c>
      <c r="G167" s="2">
        <f>SUM(M167,S167)</f>
        <v>0</v>
      </c>
      <c r="H167" s="2">
        <f>SUM(N167,T167)</f>
        <v>4</v>
      </c>
      <c r="L167" s="2">
        <f t="shared" si="22"/>
        <v>5</v>
      </c>
      <c r="M167" s="3">
        <f t="shared" si="23"/>
        <v>0</v>
      </c>
      <c r="N167" s="4">
        <f t="shared" si="24"/>
        <v>4</v>
      </c>
      <c r="R167" s="2">
        <f t="shared" si="25"/>
        <v>0</v>
      </c>
      <c r="S167" s="3">
        <f t="shared" si="26"/>
        <v>0</v>
      </c>
      <c r="T167" s="4">
        <f t="shared" si="27"/>
        <v>0</v>
      </c>
      <c r="X167" s="2">
        <v>1</v>
      </c>
      <c r="AV167" s="2">
        <v>3</v>
      </c>
      <c r="BN167" s="2">
        <v>1</v>
      </c>
      <c r="BO167" s="4">
        <v>4</v>
      </c>
    </row>
    <row r="168" spans="1:96" x14ac:dyDescent="0.25">
      <c r="A168" s="22"/>
      <c r="B168" s="23" t="s">
        <v>263</v>
      </c>
      <c r="C168" s="24"/>
      <c r="D168" s="24"/>
      <c r="E168" s="24"/>
      <c r="F168" s="2">
        <f>SUM(L168,R168)</f>
        <v>9</v>
      </c>
      <c r="G168" s="2">
        <f>SUM(M168,S168)</f>
        <v>2</v>
      </c>
      <c r="H168" s="2">
        <f>SUM(N168,T168)</f>
        <v>1</v>
      </c>
      <c r="L168" s="2">
        <f t="shared" si="22"/>
        <v>9</v>
      </c>
      <c r="M168" s="3">
        <f t="shared" si="23"/>
        <v>2</v>
      </c>
      <c r="N168" s="4">
        <f t="shared" si="24"/>
        <v>1</v>
      </c>
      <c r="R168" s="2">
        <f t="shared" si="25"/>
        <v>0</v>
      </c>
      <c r="S168" s="3">
        <f t="shared" si="26"/>
        <v>0</v>
      </c>
      <c r="T168" s="4">
        <f t="shared" si="27"/>
        <v>0</v>
      </c>
      <c r="AV168" s="2">
        <v>0</v>
      </c>
      <c r="AW168" s="3">
        <v>2</v>
      </c>
      <c r="BI168" s="2">
        <v>2</v>
      </c>
      <c r="BN168" s="2">
        <v>7</v>
      </c>
      <c r="BO168" s="4">
        <v>1</v>
      </c>
    </row>
    <row r="169" spans="1:96" x14ac:dyDescent="0.25">
      <c r="A169" s="22"/>
      <c r="B169" s="23" t="s">
        <v>264</v>
      </c>
      <c r="C169" s="24"/>
      <c r="D169" s="24"/>
      <c r="E169" s="24"/>
      <c r="F169" s="2">
        <f>SUM(L169,R169)</f>
        <v>0</v>
      </c>
      <c r="G169" s="2">
        <f>SUM(M169,S169)</f>
        <v>1</v>
      </c>
      <c r="H169" s="2">
        <f>SUM(N169,T169)</f>
        <v>0</v>
      </c>
      <c r="L169" s="2">
        <f t="shared" si="22"/>
        <v>0</v>
      </c>
      <c r="M169" s="3">
        <f t="shared" si="23"/>
        <v>1</v>
      </c>
      <c r="N169" s="4">
        <f t="shared" si="24"/>
        <v>0</v>
      </c>
      <c r="R169" s="2">
        <f t="shared" si="25"/>
        <v>0</v>
      </c>
      <c r="S169" s="3">
        <f t="shared" si="26"/>
        <v>0</v>
      </c>
      <c r="T169" s="4">
        <f t="shared" si="27"/>
        <v>0</v>
      </c>
      <c r="AV169" s="2">
        <v>0</v>
      </c>
      <c r="AW169" s="3">
        <v>1</v>
      </c>
    </row>
    <row r="170" spans="1:96" x14ac:dyDescent="0.25">
      <c r="A170" s="22" t="s">
        <v>118</v>
      </c>
      <c r="B170" s="23" t="s">
        <v>148</v>
      </c>
      <c r="C170" s="24">
        <f>SUM(I170,O170)</f>
        <v>442</v>
      </c>
      <c r="D170" s="24">
        <f>SUM(J170,P170)</f>
        <v>462</v>
      </c>
      <c r="E170" s="24">
        <f>SUM(K170,Q170)</f>
        <v>509</v>
      </c>
      <c r="F170" s="2">
        <f>SUM(L170,R170)</f>
        <v>114</v>
      </c>
      <c r="G170" s="2">
        <f>SUM(M170,S170)</f>
        <v>4</v>
      </c>
      <c r="H170" s="2">
        <f>SUM(N170,T170)</f>
        <v>9</v>
      </c>
      <c r="I170" s="2">
        <f>SUM(L170:L193)</f>
        <v>346</v>
      </c>
      <c r="J170" s="2">
        <f>SUM(L170:M193)</f>
        <v>363</v>
      </c>
      <c r="K170" s="2">
        <f>SUM(L170:N193)</f>
        <v>404</v>
      </c>
      <c r="L170" s="2">
        <f t="shared" si="22"/>
        <v>114</v>
      </c>
      <c r="M170" s="3">
        <f t="shared" si="23"/>
        <v>4</v>
      </c>
      <c r="N170" s="4">
        <f t="shared" si="24"/>
        <v>9</v>
      </c>
      <c r="O170" s="5">
        <f>SUM(R170:R193)</f>
        <v>96</v>
      </c>
      <c r="P170" s="5">
        <f>SUM(R170:S193)</f>
        <v>99</v>
      </c>
      <c r="Q170" s="2">
        <f>SUM(R170:T193)</f>
        <v>105</v>
      </c>
      <c r="R170" s="2">
        <f t="shared" si="25"/>
        <v>0</v>
      </c>
      <c r="S170" s="3">
        <f t="shared" si="26"/>
        <v>0</v>
      </c>
      <c r="T170" s="4">
        <f t="shared" si="27"/>
        <v>0</v>
      </c>
      <c r="AQ170" s="2">
        <v>74</v>
      </c>
      <c r="AR170" s="4">
        <v>6</v>
      </c>
      <c r="BN170" s="2">
        <v>0</v>
      </c>
      <c r="BO170" s="4">
        <v>1</v>
      </c>
      <c r="CH170" s="2">
        <v>40</v>
      </c>
      <c r="CI170" s="3">
        <v>4</v>
      </c>
      <c r="CJ170" s="4">
        <v>2</v>
      </c>
    </row>
    <row r="171" spans="1:96" x14ac:dyDescent="0.25">
      <c r="A171" s="22"/>
      <c r="B171" s="23" t="s">
        <v>265</v>
      </c>
      <c r="C171" s="24"/>
      <c r="D171" s="24"/>
      <c r="E171" s="24"/>
      <c r="F171" s="2">
        <f>SUM(L171,R171)</f>
        <v>0</v>
      </c>
      <c r="G171" s="2">
        <f>SUM(M171,S171)</f>
        <v>0</v>
      </c>
      <c r="H171" s="2">
        <f>SUM(N171,T171)</f>
        <v>3</v>
      </c>
      <c r="L171" s="2">
        <f t="shared" si="22"/>
        <v>0</v>
      </c>
      <c r="M171" s="3">
        <f t="shared" si="23"/>
        <v>0</v>
      </c>
      <c r="N171" s="4">
        <f t="shared" si="24"/>
        <v>3</v>
      </c>
      <c r="R171" s="2">
        <f t="shared" si="25"/>
        <v>0</v>
      </c>
      <c r="S171" s="3">
        <f t="shared" si="26"/>
        <v>0</v>
      </c>
      <c r="T171" s="4">
        <f t="shared" si="27"/>
        <v>0</v>
      </c>
      <c r="BY171" s="2">
        <v>0</v>
      </c>
      <c r="BZ171" s="3">
        <v>0</v>
      </c>
      <c r="CA171" s="4">
        <v>3</v>
      </c>
    </row>
    <row r="172" spans="1:96" x14ac:dyDescent="0.25">
      <c r="A172" s="22"/>
      <c r="B172" s="23" t="s">
        <v>266</v>
      </c>
      <c r="C172" s="24"/>
      <c r="D172" s="24"/>
      <c r="E172" s="24"/>
      <c r="F172" s="2">
        <f>SUM(L172,R172)</f>
        <v>4</v>
      </c>
      <c r="G172" s="2">
        <f>SUM(M172,S172)</f>
        <v>1</v>
      </c>
      <c r="H172" s="2">
        <f>SUM(N172,T172)</f>
        <v>0</v>
      </c>
      <c r="L172" s="2">
        <f t="shared" si="22"/>
        <v>4</v>
      </c>
      <c r="M172" s="3">
        <f t="shared" si="23"/>
        <v>1</v>
      </c>
      <c r="N172" s="4">
        <f t="shared" si="24"/>
        <v>0</v>
      </c>
      <c r="R172" s="2">
        <f t="shared" si="25"/>
        <v>0</v>
      </c>
      <c r="S172" s="3">
        <f t="shared" si="26"/>
        <v>0</v>
      </c>
      <c r="T172" s="4">
        <f t="shared" si="27"/>
        <v>0</v>
      </c>
      <c r="AS172" s="2">
        <v>1</v>
      </c>
      <c r="AV172" s="2">
        <v>2</v>
      </c>
      <c r="AW172" s="3">
        <v>1</v>
      </c>
      <c r="CM172" s="2">
        <v>1</v>
      </c>
    </row>
    <row r="173" spans="1:96" x14ac:dyDescent="0.25">
      <c r="A173" s="22"/>
      <c r="B173" s="23" t="s">
        <v>267</v>
      </c>
      <c r="C173" s="24"/>
      <c r="D173" s="24"/>
      <c r="E173" s="24"/>
      <c r="F173" s="2">
        <f>SUM(L173,R173)</f>
        <v>64</v>
      </c>
      <c r="G173" s="2">
        <f>SUM(M173,S173)</f>
        <v>0</v>
      </c>
      <c r="H173" s="2">
        <f>SUM(N173,T173)</f>
        <v>0</v>
      </c>
      <c r="L173" s="2">
        <f t="shared" si="22"/>
        <v>25</v>
      </c>
      <c r="M173" s="3">
        <f t="shared" si="23"/>
        <v>0</v>
      </c>
      <c r="N173" s="4">
        <f t="shared" si="24"/>
        <v>0</v>
      </c>
      <c r="R173" s="2">
        <f t="shared" si="25"/>
        <v>39</v>
      </c>
      <c r="S173" s="3">
        <f t="shared" si="26"/>
        <v>0</v>
      </c>
      <c r="T173" s="4">
        <f t="shared" si="27"/>
        <v>0</v>
      </c>
      <c r="X173" s="2">
        <v>1</v>
      </c>
      <c r="AN173" s="2">
        <v>34</v>
      </c>
      <c r="AS173" s="2">
        <v>1</v>
      </c>
      <c r="AV173" s="2">
        <v>9</v>
      </c>
      <c r="BA173" s="2">
        <v>3</v>
      </c>
      <c r="BI173" s="2">
        <v>1</v>
      </c>
      <c r="BN173" s="2">
        <v>5</v>
      </c>
      <c r="CB173" s="2">
        <v>2</v>
      </c>
      <c r="CM173" s="2">
        <v>3</v>
      </c>
      <c r="CP173" s="2">
        <v>5</v>
      </c>
    </row>
    <row r="174" spans="1:96" x14ac:dyDescent="0.25">
      <c r="A174" s="22"/>
      <c r="B174" s="23" t="s">
        <v>268</v>
      </c>
      <c r="C174" s="24"/>
      <c r="D174" s="24"/>
      <c r="E174" s="24"/>
      <c r="F174" s="2">
        <f>SUM(L174,R174)</f>
        <v>62</v>
      </c>
      <c r="G174" s="2">
        <f>SUM(M174,S174)</f>
        <v>0</v>
      </c>
      <c r="H174" s="2">
        <f>SUM(N174,T174)</f>
        <v>0</v>
      </c>
      <c r="L174" s="2">
        <f t="shared" si="22"/>
        <v>35</v>
      </c>
      <c r="M174" s="3">
        <f t="shared" si="23"/>
        <v>0</v>
      </c>
      <c r="N174" s="4">
        <f t="shared" si="24"/>
        <v>0</v>
      </c>
      <c r="R174" s="2">
        <f t="shared" si="25"/>
        <v>27</v>
      </c>
      <c r="S174" s="3">
        <f t="shared" si="26"/>
        <v>0</v>
      </c>
      <c r="T174" s="4">
        <f t="shared" si="27"/>
        <v>0</v>
      </c>
      <c r="X174" s="2">
        <v>5</v>
      </c>
      <c r="AC174" s="2">
        <v>3</v>
      </c>
      <c r="AN174" s="2">
        <v>23</v>
      </c>
      <c r="AS174" s="2">
        <v>4</v>
      </c>
      <c r="AV174" s="2">
        <v>1</v>
      </c>
      <c r="BI174" s="2">
        <v>4</v>
      </c>
      <c r="BN174" s="2">
        <v>3</v>
      </c>
      <c r="BP174" s="2">
        <v>1</v>
      </c>
      <c r="BY174" s="2">
        <v>8</v>
      </c>
      <c r="CB174" s="2">
        <v>5</v>
      </c>
      <c r="CM174" s="2">
        <v>1</v>
      </c>
      <c r="CP174" s="2">
        <v>4</v>
      </c>
    </row>
    <row r="175" spans="1:96" x14ac:dyDescent="0.25">
      <c r="A175" s="22"/>
      <c r="B175" s="23" t="s">
        <v>269</v>
      </c>
      <c r="C175" s="24"/>
      <c r="D175" s="24"/>
      <c r="E175" s="24"/>
      <c r="F175" s="2">
        <f>SUM(L175,R175)</f>
        <v>1</v>
      </c>
      <c r="G175" s="2">
        <f>SUM(M175,S175)</f>
        <v>0</v>
      </c>
      <c r="H175" s="2">
        <f>SUM(N175,T175)</f>
        <v>1</v>
      </c>
      <c r="L175" s="2">
        <f t="shared" si="22"/>
        <v>1</v>
      </c>
      <c r="M175" s="3">
        <f t="shared" si="23"/>
        <v>0</v>
      </c>
      <c r="N175" s="4">
        <f t="shared" si="24"/>
        <v>0</v>
      </c>
      <c r="R175" s="2">
        <f t="shared" si="25"/>
        <v>0</v>
      </c>
      <c r="S175" s="3">
        <f t="shared" si="26"/>
        <v>0</v>
      </c>
      <c r="T175" s="4">
        <f t="shared" si="27"/>
        <v>1</v>
      </c>
      <c r="BI175" s="2">
        <v>1</v>
      </c>
      <c r="CP175" s="2">
        <v>0</v>
      </c>
      <c r="CQ175" s="3">
        <v>0</v>
      </c>
      <c r="CR175" s="4">
        <v>1</v>
      </c>
    </row>
    <row r="176" spans="1:96" x14ac:dyDescent="0.25">
      <c r="A176" s="22"/>
      <c r="B176" s="23" t="s">
        <v>270</v>
      </c>
      <c r="C176" s="24"/>
      <c r="D176" s="24"/>
      <c r="E176" s="24"/>
      <c r="F176" s="2">
        <f>SUM(L176,R176)</f>
        <v>0</v>
      </c>
      <c r="G176" s="2">
        <f>SUM(M176,S176)</f>
        <v>0</v>
      </c>
      <c r="H176" s="2">
        <f>SUM(N176,T176)</f>
        <v>2</v>
      </c>
      <c r="L176" s="2">
        <f t="shared" si="22"/>
        <v>0</v>
      </c>
      <c r="M176" s="3">
        <f t="shared" si="23"/>
        <v>0</v>
      </c>
      <c r="N176" s="4">
        <f t="shared" si="24"/>
        <v>2</v>
      </c>
      <c r="R176" s="2">
        <f t="shared" si="25"/>
        <v>0</v>
      </c>
      <c r="S176" s="3">
        <f t="shared" si="26"/>
        <v>0</v>
      </c>
      <c r="T176" s="4">
        <f t="shared" si="27"/>
        <v>0</v>
      </c>
      <c r="BN176" s="2">
        <v>0</v>
      </c>
      <c r="BO176" s="4">
        <v>2</v>
      </c>
    </row>
    <row r="177" spans="1:94" x14ac:dyDescent="0.25">
      <c r="A177" s="22"/>
      <c r="B177" s="23" t="s">
        <v>271</v>
      </c>
      <c r="C177" s="24"/>
      <c r="D177" s="24"/>
      <c r="E177" s="24"/>
      <c r="F177" s="2">
        <f>SUM(L177,R177)</f>
        <v>1</v>
      </c>
      <c r="G177" s="2">
        <f>SUM(M177,S177)</f>
        <v>0</v>
      </c>
      <c r="H177" s="2">
        <f>SUM(N177,T177)</f>
        <v>0</v>
      </c>
      <c r="L177" s="2">
        <f t="shared" si="22"/>
        <v>1</v>
      </c>
      <c r="M177" s="3">
        <f t="shared" si="23"/>
        <v>0</v>
      </c>
      <c r="N177" s="4">
        <f t="shared" si="24"/>
        <v>0</v>
      </c>
      <c r="R177" s="2">
        <f t="shared" si="25"/>
        <v>0</v>
      </c>
      <c r="S177" s="3">
        <f t="shared" si="26"/>
        <v>0</v>
      </c>
      <c r="T177" s="4">
        <f t="shared" si="27"/>
        <v>0</v>
      </c>
      <c r="AC177" s="2">
        <v>1</v>
      </c>
    </row>
    <row r="178" spans="1:94" x14ac:dyDescent="0.25">
      <c r="A178" s="22"/>
      <c r="B178" s="23" t="s">
        <v>272</v>
      </c>
      <c r="C178" s="24"/>
      <c r="D178" s="24"/>
      <c r="E178" s="24"/>
      <c r="F178" s="2">
        <f>SUM(L178,R178)</f>
        <v>68</v>
      </c>
      <c r="G178" s="2">
        <f>SUM(M178,S178)</f>
        <v>0</v>
      </c>
      <c r="H178" s="2">
        <f>SUM(N178,T178)</f>
        <v>1</v>
      </c>
      <c r="L178" s="2">
        <f t="shared" si="22"/>
        <v>61</v>
      </c>
      <c r="M178" s="3">
        <f t="shared" si="23"/>
        <v>0</v>
      </c>
      <c r="N178" s="4">
        <f t="shared" si="24"/>
        <v>1</v>
      </c>
      <c r="R178" s="2">
        <f t="shared" si="25"/>
        <v>7</v>
      </c>
      <c r="S178" s="3">
        <f t="shared" si="26"/>
        <v>0</v>
      </c>
      <c r="T178" s="4">
        <f t="shared" si="27"/>
        <v>0</v>
      </c>
      <c r="X178" s="2">
        <v>1</v>
      </c>
      <c r="AC178" s="2">
        <v>1</v>
      </c>
      <c r="AN178" s="2">
        <v>6</v>
      </c>
      <c r="AS178" s="2">
        <v>2</v>
      </c>
      <c r="AV178" s="2">
        <v>3</v>
      </c>
      <c r="BN178" s="2">
        <v>1</v>
      </c>
      <c r="BO178" s="4">
        <v>1</v>
      </c>
      <c r="BY178" s="2">
        <v>47</v>
      </c>
      <c r="CB178" s="2">
        <v>5</v>
      </c>
      <c r="CM178" s="2">
        <v>1</v>
      </c>
      <c r="CP178" s="2">
        <v>1</v>
      </c>
    </row>
    <row r="179" spans="1:94" x14ac:dyDescent="0.25">
      <c r="A179" s="22"/>
      <c r="B179" s="23" t="s">
        <v>273</v>
      </c>
      <c r="C179" s="24"/>
      <c r="D179" s="24"/>
      <c r="E179" s="24"/>
      <c r="F179" s="2">
        <f>SUM(L179,R179)</f>
        <v>7</v>
      </c>
      <c r="G179" s="2">
        <f>SUM(M179,S179)</f>
        <v>0</v>
      </c>
      <c r="H179" s="2">
        <f>SUM(N179,T179)</f>
        <v>0</v>
      </c>
      <c r="L179" s="2">
        <f t="shared" si="22"/>
        <v>7</v>
      </c>
      <c r="M179" s="3">
        <f t="shared" si="23"/>
        <v>0</v>
      </c>
      <c r="N179" s="4">
        <f t="shared" si="24"/>
        <v>0</v>
      </c>
      <c r="R179" s="2">
        <f t="shared" si="25"/>
        <v>0</v>
      </c>
      <c r="S179" s="3">
        <f t="shared" si="26"/>
        <v>0</v>
      </c>
      <c r="T179" s="4">
        <f t="shared" si="27"/>
        <v>0</v>
      </c>
      <c r="X179" s="2">
        <v>1</v>
      </c>
      <c r="AV179" s="2">
        <v>1</v>
      </c>
      <c r="BI179" s="2">
        <v>1</v>
      </c>
      <c r="CB179" s="2">
        <v>3</v>
      </c>
      <c r="CM179" s="2">
        <v>1</v>
      </c>
    </row>
    <row r="180" spans="1:94" x14ac:dyDescent="0.25">
      <c r="A180" s="22"/>
      <c r="B180" s="23" t="s">
        <v>274</v>
      </c>
      <c r="C180" s="24"/>
      <c r="D180" s="24"/>
      <c r="E180" s="24"/>
      <c r="F180" s="2">
        <f>SUM(L180,R180)</f>
        <v>1</v>
      </c>
      <c r="G180" s="2">
        <f>SUM(M180,S180)</f>
        <v>0</v>
      </c>
      <c r="H180" s="2">
        <f>SUM(N180,T180)</f>
        <v>2</v>
      </c>
      <c r="L180" s="2">
        <f t="shared" si="22"/>
        <v>1</v>
      </c>
      <c r="M180" s="3">
        <f t="shared" si="23"/>
        <v>0</v>
      </c>
      <c r="N180" s="4">
        <f t="shared" si="24"/>
        <v>2</v>
      </c>
      <c r="R180" s="2">
        <f t="shared" si="25"/>
        <v>0</v>
      </c>
      <c r="S180" s="3">
        <f t="shared" si="26"/>
        <v>0</v>
      </c>
      <c r="T180" s="4">
        <f t="shared" si="27"/>
        <v>0</v>
      </c>
      <c r="BN180" s="2">
        <v>0</v>
      </c>
      <c r="BO180" s="4">
        <v>1</v>
      </c>
      <c r="BY180" s="2">
        <v>1</v>
      </c>
      <c r="CB180" s="2">
        <v>0</v>
      </c>
      <c r="CC180" s="3">
        <v>0</v>
      </c>
      <c r="CD180" s="4">
        <v>1</v>
      </c>
    </row>
    <row r="181" spans="1:94" x14ac:dyDescent="0.25">
      <c r="A181" s="22"/>
      <c r="B181" s="23" t="s">
        <v>275</v>
      </c>
      <c r="C181" s="24"/>
      <c r="D181" s="24"/>
      <c r="E181" s="24"/>
      <c r="F181" s="2">
        <f>SUM(L181,R181)</f>
        <v>21</v>
      </c>
      <c r="G181" s="2">
        <f>SUM(M181,S181)</f>
        <v>3</v>
      </c>
      <c r="H181" s="2">
        <f>SUM(N181,T181)</f>
        <v>5</v>
      </c>
      <c r="L181" s="2">
        <f t="shared" si="22"/>
        <v>7</v>
      </c>
      <c r="M181" s="3">
        <f t="shared" si="23"/>
        <v>2</v>
      </c>
      <c r="N181" s="4">
        <f t="shared" si="24"/>
        <v>3</v>
      </c>
      <c r="R181" s="2">
        <f t="shared" si="25"/>
        <v>14</v>
      </c>
      <c r="S181" s="3">
        <f t="shared" si="26"/>
        <v>1</v>
      </c>
      <c r="T181" s="4">
        <f t="shared" si="27"/>
        <v>2</v>
      </c>
      <c r="AC181" s="2">
        <v>1</v>
      </c>
      <c r="AN181" s="2">
        <v>13</v>
      </c>
      <c r="AO181" s="3">
        <v>1</v>
      </c>
      <c r="AP181" s="4">
        <v>2</v>
      </c>
      <c r="AS181" s="2">
        <v>1</v>
      </c>
      <c r="AV181" s="2">
        <v>1</v>
      </c>
      <c r="BA181" s="2">
        <v>0</v>
      </c>
      <c r="BB181" s="3">
        <v>2</v>
      </c>
      <c r="BN181" s="2">
        <v>0</v>
      </c>
      <c r="BO181" s="4">
        <v>3</v>
      </c>
      <c r="CB181" s="2">
        <v>3</v>
      </c>
      <c r="CM181" s="2">
        <v>1</v>
      </c>
      <c r="CP181" s="2">
        <v>1</v>
      </c>
    </row>
    <row r="182" spans="1:94" x14ac:dyDescent="0.25">
      <c r="A182" s="22"/>
      <c r="B182" s="23" t="s">
        <v>276</v>
      </c>
      <c r="C182" s="24"/>
      <c r="D182" s="24"/>
      <c r="E182" s="24"/>
      <c r="F182" s="2">
        <f>SUM(L182,R182)</f>
        <v>0</v>
      </c>
      <c r="G182" s="2">
        <f>SUM(M182,S182)</f>
        <v>0</v>
      </c>
      <c r="H182" s="2">
        <f>SUM(N182,T182)</f>
        <v>10</v>
      </c>
      <c r="L182" s="2">
        <f t="shared" si="22"/>
        <v>0</v>
      </c>
      <c r="M182" s="3">
        <f t="shared" si="23"/>
        <v>0</v>
      </c>
      <c r="N182" s="4">
        <f t="shared" si="24"/>
        <v>10</v>
      </c>
      <c r="R182" s="2">
        <f t="shared" si="25"/>
        <v>0</v>
      </c>
      <c r="S182" s="3">
        <f t="shared" si="26"/>
        <v>0</v>
      </c>
      <c r="T182" s="4">
        <f t="shared" si="27"/>
        <v>0</v>
      </c>
      <c r="BY182" s="2">
        <v>0</v>
      </c>
      <c r="BZ182" s="3">
        <v>0</v>
      </c>
      <c r="CA182" s="4">
        <v>10</v>
      </c>
    </row>
    <row r="183" spans="1:94" x14ac:dyDescent="0.25">
      <c r="A183" s="22"/>
      <c r="B183" s="23" t="s">
        <v>277</v>
      </c>
      <c r="C183" s="24"/>
      <c r="D183" s="24"/>
      <c r="E183" s="24"/>
      <c r="F183" s="2">
        <f>SUM(L183,R183)</f>
        <v>0</v>
      </c>
      <c r="G183" s="2">
        <f>SUM(M183,S183)</f>
        <v>2</v>
      </c>
      <c r="H183" s="2">
        <f>SUM(N183,T183)</f>
        <v>2</v>
      </c>
      <c r="L183" s="2">
        <f t="shared" si="22"/>
        <v>0</v>
      </c>
      <c r="M183" s="3">
        <f t="shared" si="23"/>
        <v>2</v>
      </c>
      <c r="N183" s="4">
        <f t="shared" si="24"/>
        <v>2</v>
      </c>
      <c r="R183" s="2">
        <f t="shared" si="25"/>
        <v>0</v>
      </c>
      <c r="S183" s="3">
        <f t="shared" si="26"/>
        <v>0</v>
      </c>
      <c r="T183" s="4">
        <f t="shared" si="27"/>
        <v>0</v>
      </c>
      <c r="AV183" s="2">
        <v>0</v>
      </c>
      <c r="AW183" s="3">
        <v>1</v>
      </c>
      <c r="BN183" s="2">
        <v>0</v>
      </c>
      <c r="BO183" s="4">
        <v>1</v>
      </c>
      <c r="CB183" s="2">
        <v>0</v>
      </c>
      <c r="CC183" s="3">
        <v>1</v>
      </c>
      <c r="CM183" s="2">
        <v>0</v>
      </c>
      <c r="CN183" s="3">
        <v>0</v>
      </c>
      <c r="CO183" s="4">
        <v>1</v>
      </c>
    </row>
    <row r="184" spans="1:94" x14ac:dyDescent="0.25">
      <c r="A184" s="22"/>
      <c r="B184" s="23" t="s">
        <v>278</v>
      </c>
      <c r="C184" s="24"/>
      <c r="D184" s="24"/>
      <c r="E184" s="24"/>
      <c r="F184" s="2">
        <f>SUM(L184,R184)</f>
        <v>5</v>
      </c>
      <c r="G184" s="2">
        <f>SUM(M184,S184)</f>
        <v>0</v>
      </c>
      <c r="H184" s="2">
        <f>SUM(N184,T184)</f>
        <v>0</v>
      </c>
      <c r="L184" s="2">
        <f t="shared" si="22"/>
        <v>5</v>
      </c>
      <c r="M184" s="3">
        <f t="shared" si="23"/>
        <v>0</v>
      </c>
      <c r="N184" s="4">
        <f t="shared" si="24"/>
        <v>0</v>
      </c>
      <c r="R184" s="2">
        <f t="shared" si="25"/>
        <v>0</v>
      </c>
      <c r="S184" s="3">
        <f t="shared" si="26"/>
        <v>0</v>
      </c>
      <c r="T184" s="4">
        <f t="shared" si="27"/>
        <v>0</v>
      </c>
      <c r="AS184" s="2">
        <v>2</v>
      </c>
      <c r="BY184" s="2">
        <v>3</v>
      </c>
    </row>
    <row r="185" spans="1:94" x14ac:dyDescent="0.25">
      <c r="A185" s="22"/>
      <c r="B185" s="23" t="s">
        <v>279</v>
      </c>
      <c r="C185" s="24"/>
      <c r="D185" s="24"/>
      <c r="E185" s="24"/>
      <c r="F185" s="2">
        <f>SUM(L185,R185)</f>
        <v>42</v>
      </c>
      <c r="G185" s="2">
        <f>SUM(M185,S185)</f>
        <v>4</v>
      </c>
      <c r="H185" s="2">
        <f>SUM(N185,T185)</f>
        <v>6</v>
      </c>
      <c r="L185" s="2">
        <f t="shared" si="22"/>
        <v>33</v>
      </c>
      <c r="M185" s="3">
        <f t="shared" si="23"/>
        <v>2</v>
      </c>
      <c r="N185" s="4">
        <f t="shared" si="24"/>
        <v>3</v>
      </c>
      <c r="R185" s="2">
        <f t="shared" si="25"/>
        <v>9</v>
      </c>
      <c r="S185" s="3">
        <f t="shared" si="26"/>
        <v>2</v>
      </c>
      <c r="T185" s="4">
        <f t="shared" si="27"/>
        <v>3</v>
      </c>
      <c r="X185" s="2">
        <v>3</v>
      </c>
      <c r="AN185" s="2">
        <v>6</v>
      </c>
      <c r="AO185" s="3">
        <v>2</v>
      </c>
      <c r="AP185" s="4">
        <v>3</v>
      </c>
      <c r="AS185" s="2">
        <v>0</v>
      </c>
      <c r="AT185" s="3">
        <v>1</v>
      </c>
      <c r="AV185" s="2">
        <v>2</v>
      </c>
      <c r="BA185" s="2">
        <v>0</v>
      </c>
      <c r="BB185" s="3">
        <v>1</v>
      </c>
      <c r="BI185" s="2">
        <v>0</v>
      </c>
      <c r="BJ185" s="3">
        <v>0</v>
      </c>
      <c r="BK185" s="4">
        <v>1</v>
      </c>
      <c r="BN185" s="2">
        <v>5</v>
      </c>
      <c r="BO185" s="4">
        <v>2</v>
      </c>
      <c r="BY185" s="2">
        <v>20</v>
      </c>
      <c r="CB185" s="2">
        <v>3</v>
      </c>
      <c r="CP185" s="2">
        <v>3</v>
      </c>
    </row>
    <row r="186" spans="1:94" x14ac:dyDescent="0.25">
      <c r="A186" s="22"/>
      <c r="B186" s="23" t="s">
        <v>280</v>
      </c>
      <c r="C186" s="24"/>
      <c r="D186" s="24"/>
      <c r="E186" s="24"/>
      <c r="F186" s="2">
        <f>SUM(L186,R186)</f>
        <v>4</v>
      </c>
      <c r="G186" s="2">
        <f>SUM(M186,S186)</f>
        <v>0</v>
      </c>
      <c r="H186" s="2">
        <f>SUM(N186,T186)</f>
        <v>0</v>
      </c>
      <c r="L186" s="2">
        <f t="shared" si="22"/>
        <v>4</v>
      </c>
      <c r="M186" s="3">
        <f t="shared" si="23"/>
        <v>0</v>
      </c>
      <c r="N186" s="4">
        <f t="shared" si="24"/>
        <v>0</v>
      </c>
      <c r="R186" s="2">
        <f t="shared" si="25"/>
        <v>0</v>
      </c>
      <c r="S186" s="3">
        <f t="shared" si="26"/>
        <v>0</v>
      </c>
      <c r="T186" s="4">
        <f t="shared" si="27"/>
        <v>0</v>
      </c>
      <c r="AS186" s="2">
        <v>1</v>
      </c>
      <c r="BI186" s="2">
        <v>2</v>
      </c>
      <c r="CM186" s="2">
        <v>1</v>
      </c>
    </row>
    <row r="187" spans="1:94" x14ac:dyDescent="0.25">
      <c r="A187" s="22"/>
      <c r="B187" s="23" t="s">
        <v>281</v>
      </c>
      <c r="C187" s="24"/>
      <c r="D187" s="24"/>
      <c r="E187" s="24"/>
      <c r="F187" s="2">
        <f>SUM(L187,R187)</f>
        <v>22</v>
      </c>
      <c r="G187" s="2">
        <f>SUM(M187,S187)</f>
        <v>0</v>
      </c>
      <c r="H187" s="2">
        <f>SUM(N187,T187)</f>
        <v>2</v>
      </c>
      <c r="L187" s="2">
        <f t="shared" si="22"/>
        <v>22</v>
      </c>
      <c r="M187" s="3">
        <f t="shared" si="23"/>
        <v>0</v>
      </c>
      <c r="N187" s="4">
        <f t="shared" si="24"/>
        <v>2</v>
      </c>
      <c r="R187" s="2">
        <f t="shared" si="25"/>
        <v>0</v>
      </c>
      <c r="S187" s="3">
        <f t="shared" si="26"/>
        <v>0</v>
      </c>
      <c r="T187" s="4">
        <f t="shared" si="27"/>
        <v>0</v>
      </c>
      <c r="AC187" s="2">
        <v>3</v>
      </c>
      <c r="AV187" s="2">
        <v>2</v>
      </c>
      <c r="BN187" s="2">
        <v>4</v>
      </c>
      <c r="BO187" s="4">
        <v>2</v>
      </c>
      <c r="BP187" s="2">
        <v>1</v>
      </c>
      <c r="BY187" s="2">
        <v>9</v>
      </c>
      <c r="CB187" s="2">
        <v>1</v>
      </c>
      <c r="CM187" s="2">
        <v>2</v>
      </c>
    </row>
    <row r="188" spans="1:94" x14ac:dyDescent="0.15">
      <c r="A188" s="22"/>
      <c r="B188" s="30" t="s">
        <v>282</v>
      </c>
      <c r="C188" s="31"/>
      <c r="D188" s="31"/>
      <c r="E188" s="31"/>
      <c r="F188" s="2">
        <f>SUM(L188,R188)</f>
        <v>2</v>
      </c>
      <c r="G188" s="2">
        <f>SUM(M188,S188)</f>
        <v>4</v>
      </c>
      <c r="H188" s="2">
        <f>SUM(N188,T188)</f>
        <v>1</v>
      </c>
      <c r="L188" s="2">
        <f t="shared" si="22"/>
        <v>2</v>
      </c>
      <c r="M188" s="3">
        <f t="shared" si="23"/>
        <v>4</v>
      </c>
      <c r="N188" s="4">
        <f t="shared" si="24"/>
        <v>1</v>
      </c>
      <c r="R188" s="2">
        <f t="shared" si="25"/>
        <v>0</v>
      </c>
      <c r="S188" s="3">
        <f t="shared" si="26"/>
        <v>0</v>
      </c>
      <c r="T188" s="4">
        <f t="shared" si="27"/>
        <v>0</v>
      </c>
      <c r="X188" s="2">
        <v>1</v>
      </c>
      <c r="AS188" s="2">
        <v>1</v>
      </c>
      <c r="AU188" s="4">
        <v>1</v>
      </c>
      <c r="AV188" s="2">
        <v>0</v>
      </c>
      <c r="AW188" s="3">
        <v>4</v>
      </c>
    </row>
    <row r="189" spans="1:94" x14ac:dyDescent="0.25">
      <c r="A189" s="22"/>
      <c r="B189" s="32" t="s">
        <v>7</v>
      </c>
      <c r="C189" s="33"/>
      <c r="D189" s="33"/>
      <c r="E189" s="33"/>
      <c r="F189" s="2">
        <f>SUM(L189,R189)</f>
        <v>1</v>
      </c>
      <c r="G189" s="2">
        <f>SUM(M189,S189)</f>
        <v>0</v>
      </c>
      <c r="H189" s="2">
        <f>SUM(N189,T189)</f>
        <v>2</v>
      </c>
      <c r="L189" s="2">
        <f t="shared" si="22"/>
        <v>1</v>
      </c>
      <c r="M189" s="3">
        <f t="shared" si="23"/>
        <v>0</v>
      </c>
      <c r="N189" s="4">
        <f t="shared" si="24"/>
        <v>2</v>
      </c>
      <c r="R189" s="2">
        <f t="shared" si="25"/>
        <v>0</v>
      </c>
      <c r="S189" s="3">
        <f t="shared" si="26"/>
        <v>0</v>
      </c>
      <c r="T189" s="4">
        <f t="shared" si="27"/>
        <v>0</v>
      </c>
      <c r="AC189" s="2">
        <v>1</v>
      </c>
      <c r="BN189" s="2">
        <v>0</v>
      </c>
      <c r="BO189" s="4">
        <v>2</v>
      </c>
    </row>
    <row r="190" spans="1:94" x14ac:dyDescent="0.25">
      <c r="A190" s="22"/>
      <c r="B190" s="23" t="s">
        <v>283</v>
      </c>
      <c r="C190" s="24"/>
      <c r="D190" s="24"/>
      <c r="E190" s="24"/>
      <c r="F190" s="2">
        <f>SUM(L190,R190)</f>
        <v>10</v>
      </c>
      <c r="G190" s="2">
        <f>SUM(M190,S190)</f>
        <v>1</v>
      </c>
      <c r="H190" s="2">
        <f>SUM(N190,T190)</f>
        <v>0</v>
      </c>
      <c r="L190" s="2">
        <f t="shared" si="22"/>
        <v>10</v>
      </c>
      <c r="M190" s="3">
        <f t="shared" si="23"/>
        <v>1</v>
      </c>
      <c r="N190" s="4">
        <f t="shared" si="24"/>
        <v>0</v>
      </c>
      <c r="R190" s="2">
        <f t="shared" si="25"/>
        <v>0</v>
      </c>
      <c r="S190" s="3">
        <f t="shared" si="26"/>
        <v>0</v>
      </c>
      <c r="T190" s="4">
        <f t="shared" si="27"/>
        <v>0</v>
      </c>
      <c r="AC190" s="2">
        <v>1</v>
      </c>
      <c r="BY190" s="2">
        <v>9</v>
      </c>
      <c r="BZ190" s="3">
        <v>1</v>
      </c>
    </row>
    <row r="191" spans="1:94" x14ac:dyDescent="0.25">
      <c r="A191" s="22"/>
      <c r="B191" s="23" t="s">
        <v>284</v>
      </c>
      <c r="C191" s="24"/>
      <c r="D191" s="24"/>
      <c r="E191" s="24"/>
      <c r="F191" s="2">
        <f>SUM(L191,R191)</f>
        <v>11</v>
      </c>
      <c r="G191" s="2">
        <f>SUM(M191,S191)</f>
        <v>1</v>
      </c>
      <c r="H191" s="2">
        <f>SUM(N191,T191)</f>
        <v>0</v>
      </c>
      <c r="L191" s="2">
        <f t="shared" si="22"/>
        <v>11</v>
      </c>
      <c r="M191" s="3">
        <f t="shared" si="23"/>
        <v>1</v>
      </c>
      <c r="N191" s="4">
        <f t="shared" si="24"/>
        <v>0</v>
      </c>
      <c r="R191" s="2">
        <f t="shared" si="25"/>
        <v>0</v>
      </c>
      <c r="S191" s="3">
        <f t="shared" si="26"/>
        <v>0</v>
      </c>
      <c r="T191" s="4">
        <f t="shared" si="27"/>
        <v>0</v>
      </c>
      <c r="AS191" s="2">
        <v>0</v>
      </c>
      <c r="AT191" s="3">
        <v>1</v>
      </c>
      <c r="BY191" s="2">
        <v>11</v>
      </c>
    </row>
    <row r="192" spans="1:94" x14ac:dyDescent="0.25">
      <c r="A192" s="22"/>
      <c r="B192" s="23" t="s">
        <v>285</v>
      </c>
      <c r="C192" s="24"/>
      <c r="D192" s="24"/>
      <c r="E192" s="24"/>
      <c r="F192" s="2">
        <f>SUM(L192,R192)</f>
        <v>1</v>
      </c>
      <c r="G192" s="2">
        <f>SUM(M192,S192)</f>
        <v>0</v>
      </c>
      <c r="H192" s="2">
        <f>SUM(N192,T192)</f>
        <v>1</v>
      </c>
      <c r="L192" s="2">
        <f t="shared" si="22"/>
        <v>1</v>
      </c>
      <c r="M192" s="3">
        <f t="shared" si="23"/>
        <v>0</v>
      </c>
      <c r="N192" s="4">
        <f t="shared" si="24"/>
        <v>1</v>
      </c>
      <c r="R192" s="2">
        <f t="shared" si="25"/>
        <v>0</v>
      </c>
      <c r="S192" s="3">
        <f t="shared" si="26"/>
        <v>0</v>
      </c>
      <c r="T192" s="4">
        <f t="shared" si="27"/>
        <v>0</v>
      </c>
      <c r="AS192" s="2">
        <v>1</v>
      </c>
      <c r="CM192" s="2">
        <v>0</v>
      </c>
      <c r="CN192" s="3">
        <v>0</v>
      </c>
      <c r="CO192" s="4">
        <v>1</v>
      </c>
    </row>
    <row r="193" spans="1:96" x14ac:dyDescent="0.25">
      <c r="A193" s="22"/>
      <c r="B193" s="23" t="s">
        <v>286</v>
      </c>
      <c r="C193" s="24"/>
      <c r="D193" s="24"/>
      <c r="E193" s="24"/>
      <c r="F193" s="2">
        <f>SUM(L193,R193)</f>
        <v>1</v>
      </c>
      <c r="G193" s="2">
        <f>SUM(M193,S193)</f>
        <v>0</v>
      </c>
      <c r="H193" s="2">
        <f>SUM(N193,T193)</f>
        <v>0</v>
      </c>
      <c r="L193" s="2">
        <f t="shared" si="22"/>
        <v>1</v>
      </c>
      <c r="M193" s="3">
        <f t="shared" si="23"/>
        <v>0</v>
      </c>
      <c r="N193" s="4">
        <f t="shared" si="24"/>
        <v>0</v>
      </c>
      <c r="R193" s="2">
        <f t="shared" si="25"/>
        <v>0</v>
      </c>
      <c r="S193" s="3">
        <f t="shared" si="26"/>
        <v>0</v>
      </c>
      <c r="T193" s="4">
        <f t="shared" si="27"/>
        <v>0</v>
      </c>
      <c r="BY193" s="2">
        <v>1</v>
      </c>
    </row>
    <row r="194" spans="1:96" x14ac:dyDescent="0.25">
      <c r="A194" s="22" t="s">
        <v>119</v>
      </c>
      <c r="B194" s="23" t="s">
        <v>120</v>
      </c>
      <c r="C194" s="24">
        <f>SUM(I194,O194)</f>
        <v>4</v>
      </c>
      <c r="D194" s="24">
        <f>SUM(J194,P194)</f>
        <v>4</v>
      </c>
      <c r="E194" s="24">
        <f>SUM(K194,Q194)</f>
        <v>5</v>
      </c>
      <c r="F194" s="2">
        <f>SUM(L194,R194)</f>
        <v>4</v>
      </c>
      <c r="G194" s="2">
        <f>SUM(M194,S194)</f>
        <v>0</v>
      </c>
      <c r="H194" s="2">
        <f>SUM(N194,T194)</f>
        <v>1</v>
      </c>
      <c r="I194" s="2">
        <v>4</v>
      </c>
      <c r="J194" s="2">
        <v>4</v>
      </c>
      <c r="K194" s="2">
        <v>5</v>
      </c>
      <c r="L194" s="2">
        <f t="shared" si="22"/>
        <v>4</v>
      </c>
      <c r="M194" s="3">
        <f t="shared" si="23"/>
        <v>0</v>
      </c>
      <c r="N194" s="4">
        <f t="shared" si="24"/>
        <v>1</v>
      </c>
      <c r="O194" s="5">
        <v>0</v>
      </c>
      <c r="P194" s="5">
        <v>0</v>
      </c>
      <c r="Q194" s="2">
        <v>0</v>
      </c>
      <c r="R194" s="2">
        <f t="shared" si="25"/>
        <v>0</v>
      </c>
      <c r="S194" s="3">
        <f t="shared" si="26"/>
        <v>0</v>
      </c>
      <c r="T194" s="4">
        <f t="shared" si="27"/>
        <v>0</v>
      </c>
      <c r="AQ194" s="2">
        <v>2</v>
      </c>
      <c r="BN194" s="2">
        <v>0</v>
      </c>
      <c r="BO194" s="4">
        <v>1</v>
      </c>
      <c r="CM194" s="2">
        <v>2</v>
      </c>
    </row>
    <row r="195" spans="1:96" x14ac:dyDescent="0.25">
      <c r="A195" s="22" t="s">
        <v>121</v>
      </c>
      <c r="B195" s="23" t="s">
        <v>122</v>
      </c>
      <c r="C195" s="24">
        <f>SUM(I195,O195)</f>
        <v>18</v>
      </c>
      <c r="D195" s="24">
        <f>SUM(J195,P195)</f>
        <v>19</v>
      </c>
      <c r="E195" s="24">
        <f>SUM(K195,Q195)</f>
        <v>23</v>
      </c>
      <c r="F195" s="2">
        <f>SUM(L195,R195)</f>
        <v>18</v>
      </c>
      <c r="G195" s="2">
        <f>SUM(M195,S195)</f>
        <v>1</v>
      </c>
      <c r="H195" s="2">
        <f>SUM(N195,T195)</f>
        <v>4</v>
      </c>
      <c r="I195" s="2">
        <v>18</v>
      </c>
      <c r="J195" s="2">
        <v>19</v>
      </c>
      <c r="K195" s="2">
        <v>23</v>
      </c>
      <c r="L195" s="2">
        <f t="shared" si="22"/>
        <v>18</v>
      </c>
      <c r="M195" s="3">
        <f t="shared" si="23"/>
        <v>1</v>
      </c>
      <c r="N195" s="4">
        <f t="shared" si="24"/>
        <v>4</v>
      </c>
      <c r="O195" s="5">
        <v>0</v>
      </c>
      <c r="P195" s="5">
        <v>0</v>
      </c>
      <c r="Q195" s="2">
        <v>0</v>
      </c>
      <c r="R195" s="2">
        <f t="shared" si="25"/>
        <v>0</v>
      </c>
      <c r="S195" s="3">
        <f t="shared" si="26"/>
        <v>0</v>
      </c>
      <c r="T195" s="4">
        <f t="shared" si="27"/>
        <v>0</v>
      </c>
      <c r="AQ195" s="2">
        <v>12</v>
      </c>
      <c r="AS195" s="2">
        <v>1</v>
      </c>
      <c r="AV195" s="2">
        <v>1</v>
      </c>
      <c r="AW195" s="3">
        <v>1</v>
      </c>
      <c r="BI195" s="2">
        <v>1</v>
      </c>
      <c r="BN195" s="2">
        <v>0</v>
      </c>
      <c r="BO195" s="4">
        <v>4</v>
      </c>
      <c r="CB195" s="2">
        <v>3</v>
      </c>
    </row>
    <row r="196" spans="1:96" x14ac:dyDescent="0.25">
      <c r="A196" s="22" t="s">
        <v>123</v>
      </c>
      <c r="B196" s="22" t="s">
        <v>124</v>
      </c>
      <c r="C196" s="24">
        <f>SUM(I196,O196)</f>
        <v>15</v>
      </c>
      <c r="D196" s="24">
        <f>SUM(J196,P196)</f>
        <v>15</v>
      </c>
      <c r="E196" s="24">
        <f>SUM(K196,Q196)</f>
        <v>17</v>
      </c>
      <c r="F196" s="2">
        <f>SUM(L196,R196)</f>
        <v>15</v>
      </c>
      <c r="G196" s="2">
        <f>SUM(M196,S196)</f>
        <v>0</v>
      </c>
      <c r="H196" s="2">
        <f>SUM(N196,T196)</f>
        <v>2</v>
      </c>
      <c r="I196" s="2">
        <v>15</v>
      </c>
      <c r="J196" s="2">
        <v>15</v>
      </c>
      <c r="K196" s="2">
        <v>17</v>
      </c>
      <c r="L196" s="2">
        <f t="shared" si="22"/>
        <v>15</v>
      </c>
      <c r="M196" s="3">
        <f t="shared" si="23"/>
        <v>0</v>
      </c>
      <c r="N196" s="4">
        <f t="shared" si="24"/>
        <v>2</v>
      </c>
      <c r="O196" s="5">
        <v>0</v>
      </c>
      <c r="P196" s="5">
        <v>0</v>
      </c>
      <c r="Q196" s="2">
        <v>0</v>
      </c>
      <c r="R196" s="2">
        <f t="shared" si="25"/>
        <v>0</v>
      </c>
      <c r="S196" s="3">
        <f t="shared" si="26"/>
        <v>0</v>
      </c>
      <c r="T196" s="4">
        <f t="shared" si="27"/>
        <v>0</v>
      </c>
      <c r="AQ196" s="2">
        <v>8</v>
      </c>
      <c r="AV196" s="2">
        <v>2</v>
      </c>
      <c r="BN196" s="2">
        <v>1</v>
      </c>
      <c r="BO196" s="4">
        <v>2</v>
      </c>
      <c r="CB196" s="2">
        <v>4</v>
      </c>
    </row>
    <row r="197" spans="1:96" x14ac:dyDescent="0.25">
      <c r="A197" s="22" t="s">
        <v>125</v>
      </c>
      <c r="B197" s="23" t="s">
        <v>148</v>
      </c>
      <c r="C197" s="24">
        <f>SUM(I197,O197)</f>
        <v>4</v>
      </c>
      <c r="D197" s="24">
        <f>SUM(J197,P197)</f>
        <v>4</v>
      </c>
      <c r="E197" s="24">
        <f>SUM(K197,Q197)</f>
        <v>5</v>
      </c>
      <c r="F197" s="2">
        <f>SUM(L197,R197)</f>
        <v>0</v>
      </c>
      <c r="G197" s="2">
        <f>SUM(M197,S197)</f>
        <v>0</v>
      </c>
      <c r="H197" s="2">
        <f>SUM(N197,T197)</f>
        <v>1</v>
      </c>
      <c r="I197" s="2">
        <v>4</v>
      </c>
      <c r="J197" s="2">
        <v>4</v>
      </c>
      <c r="K197" s="2">
        <v>5</v>
      </c>
      <c r="L197" s="2">
        <f t="shared" si="22"/>
        <v>0</v>
      </c>
      <c r="M197" s="3">
        <f t="shared" si="23"/>
        <v>0</v>
      </c>
      <c r="N197" s="4">
        <f t="shared" si="24"/>
        <v>1</v>
      </c>
      <c r="O197" s="5">
        <v>0</v>
      </c>
      <c r="P197" s="5">
        <v>0</v>
      </c>
      <c r="Q197" s="2">
        <v>0</v>
      </c>
      <c r="R197" s="2">
        <f t="shared" si="25"/>
        <v>0</v>
      </c>
      <c r="S197" s="3">
        <f t="shared" si="26"/>
        <v>0</v>
      </c>
      <c r="T197" s="4">
        <f t="shared" si="27"/>
        <v>0</v>
      </c>
      <c r="BN197" s="2">
        <v>0</v>
      </c>
      <c r="BO197" s="4">
        <v>1</v>
      </c>
    </row>
    <row r="198" spans="1:96" x14ac:dyDescent="0.25">
      <c r="A198" s="25"/>
      <c r="B198" s="22" t="s">
        <v>126</v>
      </c>
      <c r="C198" s="24"/>
      <c r="D198" s="24"/>
      <c r="E198" s="24"/>
      <c r="F198" s="2">
        <f>SUM(L198,R198)</f>
        <v>4</v>
      </c>
      <c r="G198" s="2">
        <f>SUM(M198,S198)</f>
        <v>0</v>
      </c>
      <c r="H198" s="2">
        <f>SUM(N198,T198)</f>
        <v>0</v>
      </c>
      <c r="L198" s="2">
        <f t="shared" ref="L198:L204" si="28">SUM(X198,Z198,AC198,AH198,AK198,AQ198,AS198,AV198,AY198,BA198,BD198,BF198,BI198,BL198,BN198,BP198,BU198,BY198,CB198,CE198,CH198,CM198)</f>
        <v>4</v>
      </c>
      <c r="M198" s="3">
        <f t="shared" ref="M198:M204" si="29">SUM(AI198,AL198,AT198,AW198,BB198,BG198,BJ198,BQ198,BZ198,CC198,CF198,CI198,CN198)</f>
        <v>0</v>
      </c>
      <c r="N198" s="4">
        <f t="shared" ref="N198:N204" si="30">SUM(Y198,AA198,AD198,AJ198,AM198,AR198,AU198,AX198,AZ198,BC198,BE198,BH198,BK198,BM198,BO198,BR198,CA198,CD198,CG198,CJ198,CO198)</f>
        <v>0</v>
      </c>
      <c r="R198" s="2">
        <f t="shared" ref="R198:R204" si="31">SUM(AB198,AE198,AN198,BV198,CK198,CP198)</f>
        <v>0</v>
      </c>
      <c r="S198" s="3">
        <f t="shared" ref="S198:S204" si="32">SUM(AF198,AO198,BW198,CQ198)</f>
        <v>0</v>
      </c>
      <c r="T198" s="4">
        <f t="shared" ref="T198:T204" si="33">SUM(AG198,AP198,BX198,CL198,CR198)</f>
        <v>0</v>
      </c>
      <c r="AQ198" s="2">
        <v>1</v>
      </c>
      <c r="AV198" s="2">
        <v>1</v>
      </c>
      <c r="BD198" s="2">
        <v>2</v>
      </c>
    </row>
    <row r="199" spans="1:96" x14ac:dyDescent="0.25">
      <c r="A199" s="22" t="s">
        <v>127</v>
      </c>
      <c r="B199" s="22" t="s">
        <v>148</v>
      </c>
      <c r="C199" s="24">
        <f>SUM(I199,O199)</f>
        <v>71</v>
      </c>
      <c r="D199" s="24">
        <f>SUM(J199,P199)</f>
        <v>81</v>
      </c>
      <c r="E199" s="24">
        <f>SUM(K199,Q199)</f>
        <v>89</v>
      </c>
      <c r="F199" s="2">
        <f>SUM(L199,R199)</f>
        <v>0</v>
      </c>
      <c r="G199" s="2">
        <f>SUM(M199,S199)</f>
        <v>9</v>
      </c>
      <c r="H199" s="2">
        <f>SUM(N199,T199)</f>
        <v>1</v>
      </c>
      <c r="I199" s="2">
        <f>SUM(L199:L204)</f>
        <v>71</v>
      </c>
      <c r="J199" s="2">
        <f>SUM(L199:M204)</f>
        <v>72</v>
      </c>
      <c r="K199" s="2">
        <f>SUM(L199:N204)</f>
        <v>79</v>
      </c>
      <c r="L199" s="2">
        <f t="shared" si="28"/>
        <v>0</v>
      </c>
      <c r="M199" s="3">
        <f t="shared" si="29"/>
        <v>0</v>
      </c>
      <c r="N199" s="4">
        <f t="shared" si="30"/>
        <v>0</v>
      </c>
      <c r="O199" s="5">
        <v>0</v>
      </c>
      <c r="P199" s="5">
        <v>9</v>
      </c>
      <c r="Q199" s="2">
        <v>10</v>
      </c>
      <c r="R199" s="2">
        <f t="shared" si="31"/>
        <v>0</v>
      </c>
      <c r="S199" s="3">
        <f t="shared" si="32"/>
        <v>9</v>
      </c>
      <c r="T199" s="4">
        <f t="shared" si="33"/>
        <v>1</v>
      </c>
      <c r="CP199" s="2">
        <v>0</v>
      </c>
      <c r="CQ199" s="3">
        <v>9</v>
      </c>
      <c r="CR199" s="4">
        <v>1</v>
      </c>
    </row>
    <row r="200" spans="1:96" x14ac:dyDescent="0.25">
      <c r="A200" s="22"/>
      <c r="B200" s="23" t="s">
        <v>128</v>
      </c>
      <c r="C200" s="24"/>
      <c r="D200" s="24"/>
      <c r="E200" s="24"/>
      <c r="F200" s="2">
        <f>SUM(L200,R200)</f>
        <v>13</v>
      </c>
      <c r="G200" s="2">
        <f>SUM(M200,S200)</f>
        <v>0</v>
      </c>
      <c r="H200" s="2">
        <f>SUM(N200,T200)</f>
        <v>1</v>
      </c>
      <c r="L200" s="2">
        <f t="shared" si="28"/>
        <v>13</v>
      </c>
      <c r="M200" s="3">
        <f t="shared" si="29"/>
        <v>0</v>
      </c>
      <c r="N200" s="4">
        <f t="shared" si="30"/>
        <v>1</v>
      </c>
      <c r="R200" s="2">
        <f t="shared" si="31"/>
        <v>0</v>
      </c>
      <c r="S200" s="3">
        <f t="shared" si="32"/>
        <v>0</v>
      </c>
      <c r="T200" s="4">
        <f t="shared" si="33"/>
        <v>0</v>
      </c>
      <c r="AC200" s="2">
        <v>1</v>
      </c>
      <c r="AS200" s="2">
        <v>1</v>
      </c>
      <c r="AV200" s="2">
        <v>1</v>
      </c>
      <c r="BD200" s="2">
        <v>7</v>
      </c>
      <c r="BI200" s="2">
        <v>1</v>
      </c>
      <c r="BN200" s="2">
        <v>0</v>
      </c>
      <c r="BO200" s="4">
        <v>1</v>
      </c>
      <c r="CB200" s="2">
        <v>2</v>
      </c>
    </row>
    <row r="201" spans="1:96" x14ac:dyDescent="0.25">
      <c r="A201" s="22"/>
      <c r="B201" s="23" t="s">
        <v>129</v>
      </c>
      <c r="C201" s="24"/>
      <c r="D201" s="24"/>
      <c r="E201" s="24"/>
      <c r="F201" s="2">
        <f>SUM(L201,R201)</f>
        <v>3</v>
      </c>
      <c r="G201" s="2">
        <f>SUM(M201,S201)</f>
        <v>0</v>
      </c>
      <c r="H201" s="2">
        <f>SUM(N201,T201)</f>
        <v>2</v>
      </c>
      <c r="L201" s="2">
        <f t="shared" si="28"/>
        <v>3</v>
      </c>
      <c r="M201" s="3">
        <f t="shared" si="29"/>
        <v>0</v>
      </c>
      <c r="N201" s="4">
        <f t="shared" si="30"/>
        <v>2</v>
      </c>
      <c r="R201" s="2">
        <f t="shared" si="31"/>
        <v>0</v>
      </c>
      <c r="S201" s="3">
        <f t="shared" si="32"/>
        <v>0</v>
      </c>
      <c r="T201" s="4">
        <f t="shared" si="33"/>
        <v>0</v>
      </c>
      <c r="AS201" s="2">
        <v>1</v>
      </c>
      <c r="AU201" s="4">
        <v>2</v>
      </c>
      <c r="AV201" s="2">
        <v>2</v>
      </c>
    </row>
    <row r="202" spans="1:96" x14ac:dyDescent="0.25">
      <c r="A202" s="22"/>
      <c r="B202" s="23" t="s">
        <v>130</v>
      </c>
      <c r="C202" s="24"/>
      <c r="D202" s="24"/>
      <c r="E202" s="24"/>
      <c r="F202" s="2">
        <f>SUM(L202,R202)</f>
        <v>1</v>
      </c>
      <c r="G202" s="2">
        <f>SUM(M202,S202)</f>
        <v>0</v>
      </c>
      <c r="H202" s="2">
        <f>SUM(N202,T202)</f>
        <v>0</v>
      </c>
      <c r="L202" s="2">
        <f t="shared" si="28"/>
        <v>1</v>
      </c>
      <c r="M202" s="3">
        <f t="shared" si="29"/>
        <v>0</v>
      </c>
      <c r="N202" s="4">
        <f t="shared" si="30"/>
        <v>0</v>
      </c>
      <c r="R202" s="2">
        <f t="shared" si="31"/>
        <v>0</v>
      </c>
      <c r="S202" s="3">
        <f t="shared" si="32"/>
        <v>0</v>
      </c>
      <c r="T202" s="4">
        <f t="shared" si="33"/>
        <v>0</v>
      </c>
      <c r="AV202" s="2">
        <v>1</v>
      </c>
    </row>
    <row r="203" spans="1:96" x14ac:dyDescent="0.25">
      <c r="A203" s="22"/>
      <c r="B203" s="23" t="s">
        <v>131</v>
      </c>
      <c r="C203" s="24"/>
      <c r="D203" s="24"/>
      <c r="E203" s="24"/>
      <c r="F203" s="2">
        <f>SUM(L203,R203)</f>
        <v>50</v>
      </c>
      <c r="G203" s="2">
        <f>SUM(M203,S203)</f>
        <v>1</v>
      </c>
      <c r="H203" s="2">
        <f>SUM(N203,T203)</f>
        <v>4</v>
      </c>
      <c r="L203" s="2">
        <f t="shared" si="28"/>
        <v>50</v>
      </c>
      <c r="M203" s="3">
        <f t="shared" si="29"/>
        <v>1</v>
      </c>
      <c r="N203" s="4">
        <f t="shared" si="30"/>
        <v>4</v>
      </c>
      <c r="R203" s="2">
        <f t="shared" si="31"/>
        <v>0</v>
      </c>
      <c r="S203" s="3">
        <f t="shared" si="32"/>
        <v>0</v>
      </c>
      <c r="T203" s="4">
        <f t="shared" si="33"/>
        <v>0</v>
      </c>
      <c r="AQ203" s="2">
        <v>28</v>
      </c>
      <c r="BD203" s="2">
        <v>3</v>
      </c>
      <c r="BE203" s="4">
        <v>1</v>
      </c>
      <c r="BI203" s="2">
        <v>4</v>
      </c>
      <c r="BJ203" s="3">
        <v>1</v>
      </c>
      <c r="BN203" s="2">
        <v>5</v>
      </c>
      <c r="BO203" s="4">
        <v>3</v>
      </c>
      <c r="BP203" s="2">
        <v>1</v>
      </c>
      <c r="CB203" s="2">
        <v>9</v>
      </c>
    </row>
    <row r="204" spans="1:96" x14ac:dyDescent="0.15">
      <c r="A204" s="25"/>
      <c r="B204" s="25" t="s">
        <v>132</v>
      </c>
      <c r="C204" s="13"/>
      <c r="D204" s="13"/>
      <c r="E204" s="13"/>
      <c r="F204" s="2">
        <f>SUM(L204,R204)</f>
        <v>4</v>
      </c>
      <c r="G204" s="2">
        <f>SUM(M204,S204)</f>
        <v>0</v>
      </c>
      <c r="H204" s="2">
        <f>SUM(N204,T204)</f>
        <v>0</v>
      </c>
      <c r="L204" s="2">
        <f t="shared" si="28"/>
        <v>4</v>
      </c>
      <c r="M204" s="3">
        <f t="shared" si="29"/>
        <v>0</v>
      </c>
      <c r="N204" s="4">
        <f t="shared" si="30"/>
        <v>0</v>
      </c>
      <c r="R204" s="2">
        <f t="shared" si="31"/>
        <v>0</v>
      </c>
      <c r="S204" s="3">
        <f t="shared" si="32"/>
        <v>0</v>
      </c>
      <c r="T204" s="4">
        <f t="shared" si="33"/>
        <v>0</v>
      </c>
      <c r="AQ204" s="2">
        <v>1</v>
      </c>
      <c r="AS204" s="2">
        <v>3</v>
      </c>
    </row>
  </sheetData>
  <mergeCells count="111">
    <mergeCell ref="F4:H4"/>
    <mergeCell ref="BI1:BK1"/>
    <mergeCell ref="BI2:BK2"/>
    <mergeCell ref="BI3:BK3"/>
    <mergeCell ref="BI4:BK4"/>
    <mergeCell ref="BA1:BC1"/>
    <mergeCell ref="BA2:BC2"/>
    <mergeCell ref="BA3:BC3"/>
    <mergeCell ref="BA4:BC4"/>
    <mergeCell ref="BD1:BE1"/>
    <mergeCell ref="BD2:BE2"/>
    <mergeCell ref="BD3:BE3"/>
    <mergeCell ref="BD4:BE4"/>
    <mergeCell ref="BF1:BH1"/>
    <mergeCell ref="BF2:BH2"/>
    <mergeCell ref="BF3:BH3"/>
    <mergeCell ref="BF4:BH4"/>
    <mergeCell ref="AS1:AU1"/>
    <mergeCell ref="AS2:AU2"/>
    <mergeCell ref="AS3:AU3"/>
    <mergeCell ref="AS4:AU4"/>
    <mergeCell ref="AV1:AX1"/>
    <mergeCell ref="AV2:AX2"/>
    <mergeCell ref="AV3:AX3"/>
    <mergeCell ref="BS2:BT2"/>
    <mergeCell ref="BS3:BT3"/>
    <mergeCell ref="BS4:BT4"/>
    <mergeCell ref="BL1:BM1"/>
    <mergeCell ref="BL2:BM2"/>
    <mergeCell ref="BL3:BM3"/>
    <mergeCell ref="BL4:BM4"/>
    <mergeCell ref="BP1:BR1"/>
    <mergeCell ref="BP2:BR2"/>
    <mergeCell ref="BP3:BR3"/>
    <mergeCell ref="BP4:BR4"/>
    <mergeCell ref="BN1:BO1"/>
    <mergeCell ref="BN2:BO2"/>
    <mergeCell ref="BN3:BO3"/>
    <mergeCell ref="BN4:BO4"/>
    <mergeCell ref="X4:Y4"/>
    <mergeCell ref="X1:Y1"/>
    <mergeCell ref="X2:Y2"/>
    <mergeCell ref="X3:Y3"/>
    <mergeCell ref="Z1:AB1"/>
    <mergeCell ref="Z2:AB2"/>
    <mergeCell ref="Z3:AB3"/>
    <mergeCell ref="Z4:AA4"/>
    <mergeCell ref="AK1:AM1"/>
    <mergeCell ref="AK2:AM2"/>
    <mergeCell ref="AK3:AM3"/>
    <mergeCell ref="AK4:AM4"/>
    <mergeCell ref="AH1:AJ1"/>
    <mergeCell ref="AH2:AJ2"/>
    <mergeCell ref="AH3:AJ3"/>
    <mergeCell ref="AH4:AJ4"/>
    <mergeCell ref="AC1:AD1"/>
    <mergeCell ref="AC2:AD2"/>
    <mergeCell ref="AC3:AD3"/>
    <mergeCell ref="AC4:AD4"/>
    <mergeCell ref="AE1:AG1"/>
    <mergeCell ref="AE2:AG2"/>
    <mergeCell ref="AE3:AG3"/>
    <mergeCell ref="AE4:AG4"/>
    <mergeCell ref="AN1:AP1"/>
    <mergeCell ref="AN2:AP2"/>
    <mergeCell ref="AN3:AP3"/>
    <mergeCell ref="AN4:AP4"/>
    <mergeCell ref="BY3:CA3"/>
    <mergeCell ref="BY4:CA4"/>
    <mergeCell ref="CB1:CD1"/>
    <mergeCell ref="CB2:CD2"/>
    <mergeCell ref="CB3:CD3"/>
    <mergeCell ref="CB4:CD4"/>
    <mergeCell ref="BV1:BX1"/>
    <mergeCell ref="BV2:BX2"/>
    <mergeCell ref="BV3:BX3"/>
    <mergeCell ref="BV4:BX4"/>
    <mergeCell ref="AV4:AX4"/>
    <mergeCell ref="AY1:AZ1"/>
    <mergeCell ref="AY2:AZ2"/>
    <mergeCell ref="AY3:AZ3"/>
    <mergeCell ref="AY4:AZ4"/>
    <mergeCell ref="AQ1:AR1"/>
    <mergeCell ref="AQ2:AR2"/>
    <mergeCell ref="AQ3:AR3"/>
    <mergeCell ref="AQ4:AR4"/>
    <mergeCell ref="BS1:BT1"/>
    <mergeCell ref="I4:N4"/>
    <mergeCell ref="O4:T4"/>
    <mergeCell ref="CP1:CR1"/>
    <mergeCell ref="CP2:CR2"/>
    <mergeCell ref="CP3:CR3"/>
    <mergeCell ref="CP4:CR4"/>
    <mergeCell ref="CM1:CO1"/>
    <mergeCell ref="CM2:CO2"/>
    <mergeCell ref="CM3:CO3"/>
    <mergeCell ref="CM4:CO4"/>
    <mergeCell ref="CK1:CL1"/>
    <mergeCell ref="CK2:CL2"/>
    <mergeCell ref="CK3:CL3"/>
    <mergeCell ref="CK4:CL4"/>
    <mergeCell ref="CE1:CG1"/>
    <mergeCell ref="CE2:CG2"/>
    <mergeCell ref="CE3:CG3"/>
    <mergeCell ref="CE4:CG4"/>
    <mergeCell ref="CH1:CJ1"/>
    <mergeCell ref="CH2:CJ2"/>
    <mergeCell ref="CH3:CJ3"/>
    <mergeCell ref="CH4:CJ4"/>
    <mergeCell ref="BY1:CA1"/>
    <mergeCell ref="BY2:CA2"/>
  </mergeCells>
  <phoneticPr fontId="1" type="noConversion"/>
  <pageMargins left="0.7" right="0.7" top="0.75" bottom="0.75" header="0.3" footer="0.3"/>
  <pageSetup paperSize="9" orientation="portrait" r:id="rId1"/>
  <ignoredErrors>
    <ignoredError sqref="Z6" formula="1"/>
    <ignoredError sqref="V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明珠神奇</dc:creator>
  <cp:lastModifiedBy>TAIYAN</cp:lastModifiedBy>
  <dcterms:created xsi:type="dcterms:W3CDTF">2018-05-07T06:16:48Z</dcterms:created>
  <dcterms:modified xsi:type="dcterms:W3CDTF">2019-10-05T14:08:14Z</dcterms:modified>
</cp:coreProperties>
</file>